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CKH các cấp\Cấp trường\Nam 2024\"/>
    </mc:Choice>
  </mc:AlternateContent>
  <bookViews>
    <workbookView xWindow="0" yWindow="0" windowWidth="20490" windowHeight="7305"/>
  </bookViews>
  <sheets>
    <sheet name="Cap truong" sheetId="1" r:id="rId1"/>
    <sheet name="CGCN" sheetId="2" r:id="rId2"/>
    <sheet name="HVCH-NCS" sheetId="3" r:id="rId3"/>
    <sheet name="NTĐ" sheetId="4" r:id="rId4"/>
  </sheets>
  <definedNames>
    <definedName name="_xlnm._FilterDatabase" localSheetId="0" hidden="1">'Cap truong'!$A$6:$H$246</definedName>
    <definedName name="_GoBack" localSheetId="0">'Cap truong'!#REF!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4" l="1"/>
  <c r="G6" i="4"/>
  <c r="G14" i="3"/>
  <c r="G21" i="3" s="1"/>
  <c r="G10" i="3"/>
  <c r="G6" i="3"/>
  <c r="G243" i="1"/>
  <c r="G241" i="1"/>
  <c r="G235" i="1"/>
  <c r="G232" i="1"/>
  <c r="G229" i="1"/>
  <c r="G221" i="1"/>
  <c r="G217" i="1"/>
  <c r="G212" i="1"/>
  <c r="G199" i="1"/>
  <c r="G180" i="1"/>
  <c r="G173" i="1"/>
  <c r="G168" i="1"/>
  <c r="G119" i="1"/>
  <c r="G86" i="1"/>
  <c r="G69" i="1"/>
  <c r="G47" i="1"/>
  <c r="G7" i="1"/>
  <c r="G248" i="1" l="1"/>
</calcChain>
</file>

<file path=xl/sharedStrings.xml><?xml version="1.0" encoding="utf-8"?>
<sst xmlns="http://schemas.openxmlformats.org/spreadsheetml/2006/main" count="1258" uniqueCount="1080">
  <si>
    <t>TRƯỜNG ĐẠI HỌC SƯ PHẠM KỸ THUẬT</t>
  </si>
  <si>
    <t>CỘNG HÒA XÃ HỘI CHỦ NGHĨA VIỆT NAM</t>
  </si>
  <si>
    <t>THÀNH PHỐ HỒ CHÍ MINH</t>
  </si>
  <si>
    <t>Độc lập-Tự do-Hạnh phúc</t>
  </si>
  <si>
    <t>STT</t>
  </si>
  <si>
    <t>Mã số</t>
  </si>
  <si>
    <t>Tên đề tài</t>
  </si>
  <si>
    <t>Chủ nhiệm đề tài</t>
  </si>
  <si>
    <t>Thành viên</t>
  </si>
  <si>
    <t>Dự kiến kết quả đạt được:
(Số lượng sản phẩm bài báo, mô hình,…)</t>
  </si>
  <si>
    <t>Kinh phí (VNĐ)</t>
  </si>
  <si>
    <t>Ghi chú</t>
  </si>
  <si>
    <t>Physics-informed neural network cho phân tích bài toán phi tuyến hình học kết cấu cable”</t>
  </si>
  <si>
    <t xml:space="preserve">Mai Đức Đãi           </t>
  </si>
  <si>
    <t>Diệp Bảo Trí
Mai Tiến Hậu</t>
  </si>
  <si>
    <t>Điều khiển mô hình vật lý trị liệu hỗ trợ cho khớp khuỷu tay sử dụng ống cơ nhân tạo</t>
  </si>
  <si>
    <t>Nguyễn Minh Kỳ</t>
  </si>
  <si>
    <t xml:space="preserve">Lê Thanh Danh
Võ Ngọc Yến Phương </t>
  </si>
  <si>
    <t>Nghiên cứu ứng dụng tối ưu hóa hình dạng để thiết kế cơ cấu ổn định momen dùng cơ cấu đàn hồi</t>
  </si>
  <si>
    <t xml:space="preserve">Phan Thanh Vũ                    </t>
  </si>
  <si>
    <t>Phan Thanh Vũ
Phạm Huy Tuân
Đặng Quang Khoa</t>
  </si>
  <si>
    <t xml:space="preserve"> Nghiên cứu ảnh hưởng của hàm lượng polyethylene terephthalate đến cơ tính của hỗn hợp polyethylene và polyethylene terephthalate</t>
  </si>
  <si>
    <t>Nghiên cứu phát triển kết cấu mới và tối ưu hóa thiết kế cho các bộ định vị 01 bậc tự do sử dụng cơ cấu mềm định hướng ứng dụng trong hệ thống định vị chính xác</t>
  </si>
  <si>
    <t xml:space="preserve">Đặng Minh Phụng
</t>
  </si>
  <si>
    <t>Lê Hiếu Giang 
Đào Thanh Phong</t>
  </si>
  <si>
    <t>Nghiên cứu phát triển kết cấu mới và tối ưu hoá thiết kế cho các bộ định vị 02 bậc tự do sử dụng cơ cấu mềm định hướng ứng dụng cho hệ thống định vị chính xác và gia công có sự hỗ trợ rung động</t>
  </si>
  <si>
    <t>Lê Hiếu Giang</t>
  </si>
  <si>
    <t xml:space="preserve">Đào Thanh Phong
Đặng Minh Phụng
</t>
  </si>
  <si>
    <t>Ảnh hưởng của cấu hình gân cánh đến khả năng tạo lực nâng ở trạng thái bay lơ lửng của thiết bị bay siêu nhỏ sử dụng cánh đập với cơ cấu clap-and-fling đôi</t>
  </si>
  <si>
    <t xml:space="preserve">Âu Thị Kim Loan          </t>
  </si>
  <si>
    <t>Trương Văn Tiến
Nguyễn Quốc Việt
Lương Hùng Truyện
Mai Đức Đãi</t>
  </si>
  <si>
    <t>Nghiên cứu thuật toán điều khiển ổn định, bám quỹ đạo cho multicopter dựa trên bộ quan sát trạng thái và kỹ thuật điều khiển phi tuyến</t>
  </si>
  <si>
    <t xml:space="preserve">Hà Lê Như Ngọc
Thành           </t>
  </si>
  <si>
    <t>Trương Nguyễn Luân Vũ
Võ Lâm Chương</t>
  </si>
  <si>
    <t>Nghiên cứu các thông số đúc áp lực lên độ biến dạng lòng khuôn và độ chính xác của chi tiết đúc</t>
  </si>
  <si>
    <t>Nhận dạng mức độ thiếu hụt kiến thức chuyên ngành tích lũy của sinh viên ngành Cơ khí Chế tạo máy trước khi thực hiện môn Đồ án Công nghệ Chế tạo máy</t>
  </si>
  <si>
    <t xml:space="preserve">Thái Văn Phước        </t>
  </si>
  <si>
    <t>Nguyễn Hoài Nam</t>
  </si>
  <si>
    <t xml:space="preserve">Phân tích giới hạn và thích nghi của kết cấu 3D dựa trên cách tiếp cận giả cận dưới bằng phương pháp đẳng hình học kết hợp chương trình tối ưu hình nón bậc 2 </t>
  </si>
  <si>
    <t xml:space="preserve">Đỗ Văn Hiến         </t>
  </si>
  <si>
    <t>Nghiên cứu cải tiến hiệu quả của công nghệ gia công kết hợp dao động sử dụng phương pháp số</t>
  </si>
  <si>
    <t>Phạm Huy Tuân</t>
  </si>
  <si>
    <t>Phạm Huy Tuân
Phan Thanh Vũ
Phạm Thành Công</t>
  </si>
  <si>
    <t>Tối ưu hóa bộ điều khiển thích nghi mờ loại 2 bằng thuật toán Jaya</t>
  </si>
  <si>
    <t xml:space="preserve">Nguyễn Minh Triết          </t>
  </si>
  <si>
    <t>Đỗ Đức Trí          
Lê Tiến Lộc
Vũ Văn Phong
Trần Ngọc Hào</t>
  </si>
  <si>
    <t xml:space="preserve">Nghiên cứu chế độ ép tạo hình nhựa PC trong suốt - Ứng dụng trên sản phẩm kính mắt bảo hộ lao động </t>
  </si>
  <si>
    <t xml:space="preserve">Phan Thị Đăng Thư       </t>
  </si>
  <si>
    <t>Dương Thị Vân Anh
Nguyễn Hoài Nam
Đỗ Trường Thanh 
Lê Thành Huy</t>
  </si>
  <si>
    <t>Nghiên cứu sự ảnh hưởng của các thông số hàn tự động đến độ bền kéo và biên dạng mối hàn giáp mối ống thép cac-bon</t>
  </si>
  <si>
    <t>Trần Ngọc Thiện</t>
  </si>
  <si>
    <t>Đỗ Thành Trung
Trần Quốc Đại
Trương Quốc Khải
Phan Nguyễn Chí Nghị</t>
  </si>
  <si>
    <t>Nghiên cứu, cải tiến cơ cấu chuyển đổi chuyển động của hộp số trong việc thu hồi năng lượng tái tạo</t>
  </si>
  <si>
    <t xml:space="preserve">Hồ Xuân Thành           </t>
  </si>
  <si>
    <t>Phan Công Bình
Nguyễn Nhựt Phi Long</t>
  </si>
  <si>
    <t>Nghiên cứu cải tiến máy uốn cánh cản xe tải</t>
  </si>
  <si>
    <t xml:space="preserve">Nguyễn Văn Đoàn           </t>
  </si>
  <si>
    <t>Nguyễn Nhựt Phi Long</t>
  </si>
  <si>
    <t>Nghiên cứu, thiết kế và chế tạo mô hình bờ đê hấp thụ năng lượng sóng dạng tấm</t>
  </si>
  <si>
    <t xml:space="preserve">Phan Công Bình                    </t>
  </si>
  <si>
    <t>Nguyễn Nhựt Phi Long
Huỳnh Thanh Lâm</t>
  </si>
  <si>
    <t>Nghiên cứu, đề xuất qui trình và thử nghiệm tạo ra biochar từ bã mía</t>
  </si>
  <si>
    <t>Phan Công Bình
Nguyễn Văn Đoàn
Thái Gia Khiêm
MSSV: 19143133
Nguyễn Phi Khanh
MSSV: 19143131
Trương Duy An
MSSV: 19143010</t>
  </si>
  <si>
    <t>Nghiên cứu quá trình điều khiển nhiệt độ khuôn với kênh dẫn dạng 3D</t>
  </si>
  <si>
    <t xml:space="preserve">Trần Minh Thế Uyên          </t>
  </si>
  <si>
    <t>Võ Kim Hằng
Lê Bá Tân
Nguyễn Trọng Hiếu</t>
  </si>
  <si>
    <t>Nghiên cứu phân bố nhiệt của lòng khuôn dạng 2D khi chế tạo bằng phương pháp in 3D WAAM cạnh</t>
  </si>
  <si>
    <t xml:space="preserve">Dương Thị Vân 
Anh          </t>
  </si>
  <si>
    <t>Lê Bá Tân
Phạm Sơn Minh</t>
  </si>
  <si>
    <t>Nghiên cứu ảnh hưởng thông số in 3D kim loại FDM đến độ bền của chi tiết</t>
  </si>
  <si>
    <t>Đoàn Tất Linh</t>
  </si>
  <si>
    <t xml:space="preserve">Trần Minh Thế Uyên
Nguyễn Trọng Hiếu
</t>
  </si>
  <si>
    <t>Nghiên cứu độ bền uốn của chi tiết được chế tạo từ phương pháp in 3D WAAM cạnh</t>
  </si>
  <si>
    <t xml:space="preserve">Trương Quang Tri   </t>
  </si>
  <si>
    <t>Nguyễn Ngọc Phương
Phạm Sơn Minh</t>
  </si>
  <si>
    <t>Nghiên cứu máy hàn orbital phục vụ hàn ống</t>
  </si>
  <si>
    <t>Hoàng Văn Hướng</t>
  </si>
  <si>
    <t xml:space="preserve">Trần Minh Thế Uyên
Lê Bá Tân
Võ Kim Hằng
</t>
  </si>
  <si>
    <t>Nghiên cứu ảnh hưởng thông số phun ép đến độ bền mỏi của cơ cấu mềm được chế tạo bằng phương pháp phun ép</t>
  </si>
  <si>
    <t>Lê Minh Tài</t>
  </si>
  <si>
    <t xml:space="preserve">Lê Bá Tân
Võ Kim Hằng
</t>
  </si>
  <si>
    <t>- Bài báo khoa học (Bài báo đăng trên tạp chí khoa học trong danh mục SCIE của WoS và xếp hạng Q1 theo ngành của Scimago): 01</t>
  </si>
  <si>
    <t>Nghiên cứu ảnh hưởng của phương án di chuyển nguồn nhiệt đến độ bền chi tiết in 3D kim loại FDM</t>
  </si>
  <si>
    <t>Nguyễn Văn Minh
 (CNC)</t>
  </si>
  <si>
    <t>Huỳnh Đỗ Song Toàn
Tạ Nguyễn Minh Đức</t>
  </si>
  <si>
    <t>Phát triển cơ cấu tay kẹp có kết cấu mới dùng cơ cấu mềm định hướng cho thiết bị lắp ráp</t>
  </si>
  <si>
    <t>Đào Thanh Phong</t>
  </si>
  <si>
    <t>Lê Hiếu Giang
Đặng Minh Phụng</t>
  </si>
  <si>
    <t>Nghiên cứu độ cứng của rãnh trên chi tiết dạng trục sau quá trình nhiệt luyện</t>
  </si>
  <si>
    <t xml:space="preserve">Phạm Quân Anh
</t>
  </si>
  <si>
    <t>Huỳnh Đỗ Song Toàn
Nguyễn Ngọc Phương
Hoàng Văn Hướng</t>
  </si>
  <si>
    <t>Nghiên cứu phương pháp xử lý nhiệt cho bề mặt lòng khuôn dương</t>
  </si>
  <si>
    <t>Nguyễn Trọng Hiếu</t>
  </si>
  <si>
    <t>Trần Minh Thế Uyên
Huỳnh Đỗ Song Toàn</t>
  </si>
  <si>
    <t xml:space="preserve">Nghiên cứu ảnh hưởng của lực từ trường đến độ nhám bề mặt chi tiết gia công tiện </t>
  </si>
  <si>
    <t>Đỗ Thành Trung</t>
  </si>
  <si>
    <t>Hồ Ngọc Thế Quang
Nguyễn Đăng Nam</t>
  </si>
  <si>
    <t>Nghiên cứu đặc điểm của cơ cấu mềm được chế tạo từ phương pháp phun ép nhựa</t>
  </si>
  <si>
    <t>Nguyễn Văn Minh
 (THN)</t>
  </si>
  <si>
    <t>Nguyễn Văn Minh
Phạm Sơn Minh
Tạ Nguyễn Minh Đức</t>
  </si>
  <si>
    <t>Phân tích  phân bố độ cứng trên chi tiết dạng trục sau quá trình nhiệt luyện</t>
  </si>
  <si>
    <t xml:space="preserve">Huỳnh Đỗ Song Toàn
</t>
  </si>
  <si>
    <t>Nguyễn Ngọc Phương
Hoàng Văn Hướng</t>
  </si>
  <si>
    <t>Nghiên cứu thực nghiệm độ bền mỏi cho chi tiết chịu tải dạng xoắn</t>
  </si>
  <si>
    <t>Võ Xuân Tiến</t>
  </si>
  <si>
    <t>Phạm Sơn Minh
Tạ Nguyễn Minh Đức</t>
  </si>
  <si>
    <t>Nghiên cứu độ cứng sau nhiệt luyện bề mặt của lòng khuôn âm trong khuôn phun ép nhựa</t>
  </si>
  <si>
    <t>Trần Thái Sơn</t>
  </si>
  <si>
    <t>Trần Minh Thế Uyên
Hoàng Văn Hướng</t>
  </si>
  <si>
    <t>Nghiên cứu qui trình nhiệt luyện bề mặt dạng tròn xoay cho các chi tiết dạng trục</t>
  </si>
  <si>
    <t xml:space="preserve">Nguyễn Thanh Tân          </t>
  </si>
  <si>
    <t>Phạm Sơn Minh
Hoàng Văn Hướng</t>
  </si>
  <si>
    <t>Nghiên cứu độ bền xoắn cho chi tiết in 3D từ vật liệu nhựa</t>
  </si>
  <si>
    <t>Tưởng Phước Thọ</t>
  </si>
  <si>
    <t>Nguyễn Ngọc Phương
Trần Minh Thế Uyên
Tạ Nguyễn Minh Đức</t>
  </si>
  <si>
    <t>Nghiên cứu ảnh hưởng của thông số in 3D WAAM cạnh đến độ bền kéo của chi tiết</t>
  </si>
  <si>
    <t>Phạm Sơn Minh</t>
  </si>
  <si>
    <t xml:space="preserve"> Nguyễn Ngọc Phương
Võ Kim Hằng
Lê Bá Tân
Huỳnh Đỗ Song Toàn</t>
  </si>
  <si>
    <t>Nghiên cứu độ cứng bề mặt lòng khuôn cho các sản phẩm dạng phẳng</t>
  </si>
  <si>
    <t>Nguyễn Văn Thức</t>
  </si>
  <si>
    <t>Nghiên cứu độ bền của vật liệu chế tạo bằng phương pháp stereolithography</t>
  </si>
  <si>
    <t>Nguyễn Khắc Nhàn</t>
  </si>
  <si>
    <t>Trần Thế San
Hồ Sỹ Hùng
Phạm Thị Hồng Nga</t>
  </si>
  <si>
    <t>Nghiên cứu chế tạo thiết bị nạp ga tự động cho máy điều hòa không khí dân dụng</t>
  </si>
  <si>
    <t>Nguyễn Lê Hồng Sơn</t>
  </si>
  <si>
    <t>Nghiên cứu đặc tính truyền nhiệt của thiết bị trao đổi nhiệt ống xoắn ốc dạng hình elip</t>
  </si>
  <si>
    <t>Nguyễn Thành Luân</t>
  </si>
  <si>
    <t>Chế tạo điện cực Cathode trên nên tổ hợp vật liệu rGO – CHALCOGENIDE nhằm cải thiện hiệu suất PIN mặt trời chấm lượng tử</t>
  </si>
  <si>
    <t>Phạm Thanh Tuân</t>
  </si>
  <si>
    <t>Nghiên cứu ứng dụng công nghệ làm lạnh ejector sử dụng môi chất Halocarbon thế hệ thứ tư cho điều kiện khí hậu Việt Nam.</t>
  </si>
  <si>
    <t>Nguyễn Văn Vũ</t>
  </si>
  <si>
    <t>Trần Thanh Tình, Đặng Thành Trung</t>
  </si>
  <si>
    <t>Nghiên cứu mô phỏng số và thực nghiệm các đặc tính hoạt động của các điện cực trong pin nhiên liệu oxit rắn (SOFCs) VÀ (SOECs)</t>
  </si>
  <si>
    <t>Mô phỏng số và thực nghiệm trường vận tốc nước trong bể của thiết bị làm mát bay hơi</t>
  </si>
  <si>
    <t>Nghiên cứu dự đoán quá trình chuyển pha (Stefan problem) theo hướng ứng dụng</t>
  </si>
  <si>
    <t>Huỳnh Thị Minh Thư</t>
  </si>
  <si>
    <t>Nghiên cứu tối ưu hóa thông số nhiệt động của bộ trao đổi nhiệt trong hệ thống lạnh ghép tầng R134a/R744.</t>
  </si>
  <si>
    <t>Nguyễn Hoàng Tuấn</t>
  </si>
  <si>
    <t>Ứng dụng thuật toán SVPWM điều khiển động cơ xe máy điện</t>
  </si>
  <si>
    <t>Lê Thanh Phúc</t>
  </si>
  <si>
    <t>Nguyễn Trung Hiếu</t>
  </si>
  <si>
    <t>Nghiên cứu thi công hệ thống điều khiển mô hình hộp số CVT</t>
  </si>
  <si>
    <t>Dương Nguyễn Hắc Lân</t>
  </si>
  <si>
    <t>Thái Huy Phát</t>
  </si>
  <si>
    <t>Nghiên cứu nâng cấp các tính năng mới trên hệ thống SMARTKEY của xe máy</t>
  </si>
  <si>
    <t>Nghiên cứu đặc tính hòa trộn của máy khuấy dạng chuyển động tuần hoàn bằng phương pháp mô phỏng số</t>
  </si>
  <si>
    <t>Trần Thanh Tình</t>
  </si>
  <si>
    <t>Nghiên cứu thiết lập khối Pin Lithium-Ion chuẩn 12V thay thế ắc quy truyền thống trên ô tô</t>
  </si>
  <si>
    <t>Lê Quang Vũ</t>
  </si>
  <si>
    <t>Vũ Đình Huấn</t>
  </si>
  <si>
    <t>Nghiên cứu thực nghiệm nâng cao hiệu quả cách nhiệt cách ẩm kho cấp đông gió tại xưởng Nhiệt điện lạnh</t>
  </si>
  <si>
    <t>Đoàn Minh Hùng</t>
  </si>
  <si>
    <t>Nghiên cứu cải tiến hệ thống nạp nhằm nâng cao đặc tính động cơ trên xe máy</t>
  </si>
  <si>
    <t>Lý Vĩnh Đạt</t>
  </si>
  <si>
    <t>Lê Thanh Quang</t>
  </si>
  <si>
    <t>Nghiên Cứu, Chế Tạo Bộ Quản lý Pin Cao Áp LFP Trên Xe E-REV</t>
  </si>
  <si>
    <t>Huỳnh Quốc Việt</t>
  </si>
  <si>
    <t>Nguyễn Thiện Dinh</t>
  </si>
  <si>
    <t>Nghiên cứu mô phỏng qui trình phun ép vật liệu composite nền nhựa</t>
  </si>
  <si>
    <t>Nguyễn Trần Phú</t>
  </si>
  <si>
    <t>Nghiên cứu ảnh hưởng nhiệt độ khuôn phun ép đến độ bền sản phẩm composite</t>
  </si>
  <si>
    <t>Đặng Hùng Sơn</t>
  </si>
  <si>
    <t>Ứng dụng trí tuệ nhân tạo (AI)
phát hiện bụi bẩn trên tấm pin 
năng lượng mặt trời</t>
  </si>
  <si>
    <t>Nguyễn Văn Trung</t>
  </si>
  <si>
    <t>Nghiên cứu hệ thống kiểm soát lực kéo cho động cơ điện không chổi than ứng dụng trên xe máy điện.</t>
  </si>
  <si>
    <t>Nghiên cứu mô phỏng, thực nghiệm và phân tích tối ưu các điều kiện tiện nghi trong phòng học</t>
  </si>
  <si>
    <t>Nghiên cứu chế tạo đế tăng cường tín hiệu Raman (SERS) trên nền vật liệu polymer</t>
  </si>
  <si>
    <t>Nguyễn Thụy Ngọc Thủy</t>
  </si>
  <si>
    <t>Huỳnh Hoàng Trung
Đỗ Huy Bình</t>
  </si>
  <si>
    <t>Nghiên cứu ảnh hưởng của nhiệt độ đế lên tính chất của màng kẽm oxit (ZnO) trong ứng dụng cảm biến quang học</t>
  </si>
  <si>
    <t>Phạm Thị Kim Hằng</t>
  </si>
  <si>
    <t>Nghiên cứu chế tạo vật liệu hydrogel thân thiện với môi trường dựa trên các loại polymer thiên nhiên làm vật liệu mang phân bón nhả chậm ứng dụng trong lĩnh vực nông nghiệp thông minh</t>
  </si>
  <si>
    <t>Nguyễn Chí Thanh</t>
  </si>
  <si>
    <t>Phạm Thanh Trúc
Hồ Thị Hồng Xuyên</t>
  </si>
  <si>
    <t>Sự tồn tại nghiệm toàn cục và không toàn cục của hệ nhiệt-đàn hồi nhớt</t>
  </si>
  <si>
    <t>Lê Công Nhàn</t>
  </si>
  <si>
    <t>Trần Thị Hạnh
Nguyễn Hồng Nhung</t>
  </si>
  <si>
    <t>Phân rã Dalitz của meson Duyên</t>
  </si>
  <si>
    <t>Trần Chiến Thắng</t>
  </si>
  <si>
    <t>Nghiên cứu tăng cường khả năng quang xúc tác của vật liệu bismuth oxyhalides BiOX (X = Cl, Br, I)</t>
  </si>
  <si>
    <t>Phạm Thanh Trúc</t>
  </si>
  <si>
    <t>Nguyễn Vũ Việt Linh
Nguyễn Chí Thanh</t>
  </si>
  <si>
    <t>Phát hiện các vật tán xạ bằng một phương pháp kiểu lấy mẫu với dữ liệu trường gần</t>
  </si>
  <si>
    <t>Trần Hương Lan</t>
  </si>
  <si>
    <t>Nguyễn Đình Liêm
Lê Thị Mai Trang</t>
  </si>
  <si>
    <t xml:space="preserve">Nghiên cứu chế tạo cảm biến trên màng graphene </t>
  </si>
  <si>
    <t xml:space="preserve">Huỳnh Hoàng Trung </t>
  </si>
  <si>
    <t>Khảo sát tính chất điện - từ của vật liệu oxit phức tạp</t>
  </si>
  <si>
    <t>Trần Tuấn Anh</t>
  </si>
  <si>
    <t>Một số vấn đề về tập sinh cực tiểu của đại số đa thức phân bậc và ứng dụng</t>
  </si>
  <si>
    <t>Nguyễn Khắc Tín</t>
  </si>
  <si>
    <t>Phan Phương Dung; Hoàng Nguyên Lý; Mai Thị Thanh Huệ</t>
  </si>
  <si>
    <t>Ngô Hải Đăng</t>
  </si>
  <si>
    <t>Nghiên cứu các điều kiện pha tạp cho vật liệu Ga2O3</t>
  </si>
  <si>
    <t>Đỗ Huy Bình</t>
  </si>
  <si>
    <t>Phan Gia Anh Vũ
Nguyễn Thụy Ngọc Thủy</t>
  </si>
  <si>
    <t>Nghiên cứu chế tạo composite từ polyvinyl alcohol - chitosan và nanocellulose chiết suất từ thân lục bình ứng dụng làm vật liệu hấp phụ.</t>
  </si>
  <si>
    <t>Nguyễn Vũ Việt Linh</t>
  </si>
  <si>
    <t xml:space="preserve">Phạm Thanh Trúc
Lê Phúc Như </t>
  </si>
  <si>
    <t>Đào Vĩnh Ái</t>
  </si>
  <si>
    <t>Đỗ Hồng Thủy
Nguyễn Lê Vân Thanh</t>
  </si>
  <si>
    <t>Truyền tải điện tử qua các tương tác phân tử giữa vật liệu bán dẫn và kim loại Ag</t>
  </si>
  <si>
    <t>Bùi Tấn Phúc</t>
  </si>
  <si>
    <t>Trần Công Khánh
Phạm Thanh Trúc</t>
  </si>
  <si>
    <t>Trương Vĩnh An</t>
  </si>
  <si>
    <t>Hồ Vũ
Ngô Văn Hòa</t>
  </si>
  <si>
    <t>Phân tích dao động và uốn dọc của dầm thành mỏng tiết diện đóng được làm từ vật liệu metal foam bọt xốp</t>
  </si>
  <si>
    <t xml:space="preserve">Bùi Xuân Bách          </t>
  </si>
  <si>
    <t>Nguyễn Ngọc Dương
Trần Văn Thiên</t>
  </si>
  <si>
    <t>01 Bài báo đăng trên tạp chí quốc tế Thuộc danh mục Q2, SCIE</t>
  </si>
  <si>
    <t>Phân tích tấm phân lớp chức năng (FGMs) theo lý thuyết biến dạng cắt bậc cao bằng phần tử tấm MITC3+ có biến dạng được làm trơn</t>
  </si>
  <si>
    <t>Châu Đình Thành</t>
  </si>
  <si>
    <t xml:space="preserve">Lê Phương Bình </t>
  </si>
  <si>
    <t>01 Bài báo đăng trên tạp chí trong nước trong danh mục của Hội đồng Giáo sư Nhà nước có điểm từ 0,75 – 1,25.</t>
  </si>
  <si>
    <t>Phân tích ảnh hưởng của ăn mòn đến ứng xử trượt giữa bê tông và cốt thép</t>
  </si>
  <si>
    <t>Đào Duy Kiên</t>
  </si>
  <si>
    <t>Nguyễn Thanh Hưng
Nguyễn Tấn Phát
Trần Duy Trình</t>
  </si>
  <si>
    <t>01 Bài báo đăng trên tạp chí khoa học trong danh mục SCIE của WoS và được xếp hạng Q2 theo chuyên ngành của Scimago</t>
  </si>
  <si>
    <t>Quan điểm và giải pháp tổ chức không gian biểu diễn nghệ thuật âm nhạc truyền thống</t>
  </si>
  <si>
    <t xml:space="preserve">Đỗ Thị An Bình           </t>
  </si>
  <si>
    <t>Bùi Ngọc Hiển</t>
  </si>
  <si>
    <t>01 bài báo thuộc tạp chí khoa học chuyên ngành trong nước trong danh mục được tính điểm ≥ 0.75 điểm của HĐCDGSNN</t>
  </si>
  <si>
    <t>Nghiên cứu ảnh hưởng của sợi Forta-fi
đến khả năng làm việc của bê tông nhựa
làm mặt đường thông qua thí nghiệm
SCB</t>
  </si>
  <si>
    <t>Đỗ Tiến Thọ</t>
  </si>
  <si>
    <t>Nguyễn
Huỳnh Tấn Tài
Trần Vũ Tự</t>
  </si>
  <si>
    <t>Bài báo đăng tạp chí trong nước
thuộc danh mục tính điểm của Hội
đồng chức danh nhà nước (0.75-
1.25đ)</t>
  </si>
  <si>
    <t>Nghiên cứu đánh giá mức độ tuân thủ an toàn lao động của công nhân xây dựng</t>
  </si>
  <si>
    <t>Hà Duy Khánh</t>
  </si>
  <si>
    <t>Nguyễn Văn Minh
Lê Đình Thục
Trần Hải Quân</t>
  </si>
  <si>
    <t>Bài báo đăng trên tạp chí danh mục SCIE của WoS và xếp hạng Q1 theo chuyên ngành của Scimago</t>
  </si>
  <si>
    <t>Nghiên cứu ảnh hưởng của tro trấu và bột gạch phế thải đến tính chất cơ học của bê tông cốt sợi thép</t>
  </si>
  <si>
    <t xml:space="preserve">Lâm Ngọc Trà My         </t>
  </si>
  <si>
    <t>Nguyễn Đức Trọng
Lê Văn Bình</t>
  </si>
  <si>
    <t>Bài báo trong danh mục SCIE của WoS và được phân nhóm Q1 theo hệ số ảnh hưởng chuyên ngành (Journal Impact Factor - JIF)</t>
  </si>
  <si>
    <t>Nghiên cứu so sánh các phương pháp tối ưu cục bộ SQP, SDM, QNM</t>
  </si>
  <si>
    <t>Lâm Xuân Bình</t>
  </si>
  <si>
    <t>Lâm Phát Thuận</t>
  </si>
  <si>
    <t>01 bài báo trong danh mục hội đồng chức danh Giáo Sư, Phó Giáo Sư có điểm từ 0,75-1,25 điểm</t>
  </si>
  <si>
    <t>Ứng xử của mẫu uốn có vết cắt sẵn dùng bê tông tính năng cao</t>
  </si>
  <si>
    <t xml:space="preserve">Nguyễn Duy Liêm     </t>
  </si>
  <si>
    <t>Đỗ Xuân Sơn
Vương Thị Ngọc Hân</t>
  </si>
  <si>
    <t>Bài báo trong danh mục SCIE của WoS và được phân nhóm Q1 theo chuyên ngành của SCImago</t>
  </si>
  <si>
    <t>Xác định hàm hệ số nở hông của vật liệu bê tông nhựa trong miền thời gian bằng thí nghiệm ép chẻ</t>
  </si>
  <si>
    <t xml:space="preserve">Nguyễn Huỳnh Tấn Tài          </t>
  </si>
  <si>
    <t>Đỗ Tiến Thọ
Trần Vũ Tự</t>
  </si>
  <si>
    <t>Bài báo đăng trên tạp chí khoa học trong danh mục SCIE của WoS và được phân nhóm Q1 theo chuyên ngành của Scimago</t>
  </si>
  <si>
    <t>NGHIÊN CỨU ỨNG XỬ NÉN SẬP CỦA ĐẤT SÉT GIA CƯỜNG VẢI ĐỊA KỸ THUẬT KẾT HỢP VỚI ĐỆM CÁT</t>
  </si>
  <si>
    <t xml:space="preserve">NGUYỄN MINH ĐỨC          </t>
  </si>
  <si>
    <t>Nguyễn Văn Hiệp
Hứa Trần Phương Thảo</t>
  </si>
  <si>
    <t>01 bài báo Trong danh mục HĐCDNN 0.75-1.25đ
01 HVCH bảo vệ thành công</t>
  </si>
  <si>
    <t xml:space="preserve">Nghiên cứu dao động và ổn định dầm xốp vi mô trên nền đàn hồi dùng lý thuyết biến dạng cắt bậc cao và lý thuyết ứng suất cặp hiệu chỉnh </t>
  </si>
  <si>
    <t xml:space="preserve">Nguyễn Ngọc Dương           </t>
  </si>
  <si>
    <t>Bùi Xuân Bách
Lê Phương Bình</t>
  </si>
  <si>
    <t>01 Bài báo đăng trên tạp chí khoa học trong danh mục SCIE của WoS và xếp hạng Q1 theo ngành của Scimago
01 HVCH bảo vệ thành công</t>
  </si>
  <si>
    <t>Nghiên cứu sự làm việc của nhóm cọc ngắn có đài móng và không có đài móng trong nền địa chất yếu có cát san lấp bằng mô hình vật lý thu nhỏ</t>
  </si>
  <si>
    <t xml:space="preserve">Nguyễn Sỹ Hùng        </t>
  </si>
  <si>
    <t>Nguyễn Minh Đức
Nguyễn Thế Anh</t>
  </si>
  <si>
    <t>SICE WoS Q1</t>
  </si>
  <si>
    <t>ẢNH HƯỞNG HÀM LƯỢNG XI MĂNG ĐẾN ĐỘ TRƯƠNG NỞ VÀ CƯỜNG ĐỘ CBR CỦA ĐẤT SÉT LÒNG SÔNG</t>
  </si>
  <si>
    <t>NGUYỄN THANH TÚ</t>
  </si>
  <si>
    <t>Nguyễn Minh Đức</t>
  </si>
  <si>
    <t>01 Bài báo đăng trên tạp chí trong danh mục của HĐ chức danh GS, PGS có điểm từ 0,75-1,25</t>
  </si>
  <si>
    <t>Nghiên cứu sử dụng cát thạch anh ven biển làm cốt liệu cho bê tông xi măng</t>
  </si>
  <si>
    <t>Nguyễn Thị Thúy Hằng</t>
  </si>
  <si>
    <t>Nguyễn Duy Liêm
Phan Đức Hùng</t>
  </si>
  <si>
    <t xml:space="preserve">Phân tích ứng xử tấm xốp vi cấu trúc sử dụng phần tử MITC3+ cải tiến trên nền đàn hồi </t>
  </si>
  <si>
    <t xml:space="preserve">Nguyễn Văn Hậu           </t>
  </si>
  <si>
    <t>Phan Thành Chiến
Trần Văn Thiên</t>
  </si>
  <si>
    <t>01 Bài báo trên tạp chí quốc tế uy tín SCIE-Q2</t>
  </si>
  <si>
    <t>Nghiên cứu thực hiện trách nhiệm xã hội của doanh nghiệp xây dựng trong bối cảnh nền kinh tế không ổn định</t>
  </si>
  <si>
    <t xml:space="preserve">Nguyễn Văn Minh                      </t>
  </si>
  <si>
    <t>Hà Duy Khánh
Phan Thanh Chiến</t>
  </si>
  <si>
    <t>01 bài báo đăng trên tạp chí khoa học trong danh mục SCIE/SSCI của WoS và được phân nhóm Q1 theo ngành của Scimago</t>
  </si>
  <si>
    <t>Nghiên cứu ứng xử chịu uốn của cấu kiện sàn bán lắp ghép sử dụng hai loại vật liệu bê tông geopolymer và bê tông xi măng</t>
  </si>
  <si>
    <t xml:space="preserve">Phạm Đức Thiện          </t>
  </si>
  <si>
    <t>Phan Đức Hùng</t>
  </si>
  <si>
    <t>01 Bài báo đăng trên tạp chí trong nước trong danh mục của Hội đồng Giáo sư Nhà nước có điểm từ 0,75-1,25</t>
  </si>
  <si>
    <t>NGHIÊN CỨU ỨNG DỤNG BÊ TÔNG GEOPOLYMER SỬ DỤNG XỈ THÉP</t>
  </si>
  <si>
    <t xml:space="preserve">Phan Đức Hùng           </t>
  </si>
  <si>
    <t>Phạm Đức Thiện
Vũ Đức Anh</t>
  </si>
  <si>
    <t>Nghiên cứu nhận thức của cư dân đô
thị về các yếu tố làm nên sự hấp dẫn
của thành phố Hồ Chí Minh.</t>
  </si>
  <si>
    <t>Đỗ Duy Thịnh</t>
  </si>
  <si>
    <t>Đỗ Xuân
Sơn</t>
  </si>
  <si>
    <t>Nghiên cứu sự biến đổi tính chất cơ học của vữa kiềm hoạt hóa từ xỉ lò cao (alkali – activated slag, AAS) trong môi trường nhiệt độ cao đến 1000 oC.</t>
  </si>
  <si>
    <t>Trần Thanh Tài</t>
  </si>
  <si>
    <t>Nguyễn Tổng
Phạm Huy Hoàng</t>
  </si>
  <si>
    <t>01 bài báo đăng trên tạp chí khoa học trong danh mục SCIE của WoS và được phân nhóm Q2 theo hệ số ảnh hưởng chuyên ngành JIF</t>
  </si>
  <si>
    <t>THỰC TẾ ẢO: TỪ LÝ LUẬN ĐẾN ỨNG DỤNG THỰC TẾ TRONG ĐÀO TẠO KIẾN TRÚC SƯ BẬC ĐẠI HỌC</t>
  </si>
  <si>
    <t>Nguyễn Văn Hoan</t>
  </si>
  <si>
    <t>Trần Thị Thảo
Hứa Trần Phương Thảo</t>
  </si>
  <si>
    <t>Bài báo đăng trên tạp chí trong nước trong danh mục của Hội đồng Giáo sư Nhà nước có điểm từ 0,75 – 1,25</t>
  </si>
  <si>
    <t>Phân tích ngẫu nhiên các thuộc tính cơ bản của bê tông sợi</t>
  </si>
  <si>
    <t xml:space="preserve">Lê Anh Thắng           </t>
  </si>
  <si>
    <t>Trần Tuấn Kiệt
Nguyễn Văn Hoan</t>
  </si>
  <si>
    <t xml:space="preserve">01 Bài báo đăng trên tạp chí khoa học trong danh mục SCIE theo WoS và được phân nhóm Q2 theo ngành của Scimago (Bài báo đăng trên các tạp chí được xếp hạng Q1 theo chuyên ngành của Scimago)
</t>
  </si>
  <si>
    <t>Phân tích dao động của tấm vật liệu xốp sử dụng phần tử MITC3+</t>
  </si>
  <si>
    <t xml:space="preserve">Lê Phương Bình           </t>
  </si>
  <si>
    <t>Bài báo đăng trên tạp chí trong nước trong danh mục của Hội đồng Giáo sư Nhà nước có điểm từ 0,75 – 1,25.
01 NCS Bảo vệ thành công Báo cáo tổng quan</t>
  </si>
  <si>
    <t>Nghiên cứu ảnh hưởng dòng thấm đến ứng sử ma sát của cọc</t>
  </si>
  <si>
    <t xml:space="preserve">Phan Thành Chiến          </t>
  </si>
  <si>
    <t xml:space="preserve"> Nguyễn Minh Đức</t>
  </si>
  <si>
    <t>Bài báo đăng trên tạp chí khoa học thuộc Danh mục tạp chí khoa học được tính điểm 0 ~ 1.0 điểm.</t>
  </si>
  <si>
    <t>Nghiên cứu rào cản ảnh hưởng đến bảo tồn các công trình di tích lịch sử văn hóa nhằm thích ứng với quá trình đô thị hóa và biến đổi khí hậu</t>
  </si>
  <si>
    <t>Lê Đình Thục</t>
  </si>
  <si>
    <t>Nguyễn Văn Minh
Châu Thanh Hùng</t>
  </si>
  <si>
    <t>Bài báo đăng trên tạp chí khoa học trong danh mục SCIE của WoS và xếp hạng Q1 theo ngành của Scimago</t>
  </si>
  <si>
    <t>Nghiên cứu đánh giá mô phỏng quá trình thoát hiểm trong tòa nhà bằng phần mềm Viswalk và Netlogo</t>
  </si>
  <si>
    <t>Trần Vũ Tự</t>
  </si>
  <si>
    <t xml:space="preserve">Nguyễn Huỳnh Tấn Tài
</t>
  </si>
  <si>
    <t>01 Bài báo đăng trên tạp chí khoa học trong danh mục SCIE và xếp hạng Q4 hoặc chưa phân nhóm Q theo ngành của Scimago hoặc bài báo đăng trên các tạp chí được xếp hạng Q3 theo chuyên ngành của Scimago.</t>
  </si>
  <si>
    <t>DAO ĐỘNG CỦA TẤM MICRO SANDWICH ÁP ĐIỆN TỪ VỚI LÕI LÀM TỪ VẬT LIỆU PHÂN LỚP CHỨC NĂNG GIA CƯỜNG ỐNG NANO CARBON</t>
  </si>
  <si>
    <t>Trang Tấn Triển</t>
  </si>
  <si>
    <t>Phạm Tấn Hùng
Lê Thanh Phong</t>
  </si>
  <si>
    <t>Bài báo đăng trên tạp chí trong nước trong danh mục của Hội đồng Giáo sư Nhà nước tính điểm 0-1.</t>
  </si>
  <si>
    <t>PHÂN TÍCH ỨNG XỬ CỦA TẤM MICRO FG-TPMS SỬ DỤNG LÝ THUYẾT ĐỘ DỐC BIẾN DẠNG CẢI BIẾN</t>
  </si>
  <si>
    <t>Phạm Tấn Hùng</t>
  </si>
  <si>
    <t>Trang Tấn Triển
Lê Thanh Phong</t>
  </si>
  <si>
    <t>01 Bài báo đăng trên tạp chí khoa học trong danh mục SCIE của WoS và được phân nhóm Q1 theo hệ số ảnh hưởng chuyên ngành (Journal Impact Factor - JIF).</t>
  </si>
  <si>
    <t xml:space="preserve">Nghiên cứu đề xuất mô hình và giải pháp quản lý phát triển bền vững hệ thống cây xanh đô thị thành phố Thủ Đức - Tp.Hồ Chí Minh </t>
  </si>
  <si>
    <t>Châu Thanh Hùng</t>
  </si>
  <si>
    <t>Lê Đình Thục
Nguyễn Văn Minh</t>
  </si>
  <si>
    <t>01 Bài báo đăng trong tạp chí trong nước Tạp chí XD)</t>
  </si>
  <si>
    <t>Phân tích ứng xử bài toán bán không gian chịu tải trọng hỗn hợp bằng phương pháp phần tử biên trung tâm</t>
  </si>
  <si>
    <t xml:space="preserve">Nguyễn Văn Chúng     </t>
  </si>
  <si>
    <t xml:space="preserve">Nguyễn Tổng
</t>
  </si>
  <si>
    <t xml:space="preserve">01 Bài báo trong danh mục HĐCDNN 0.75-1.0đ  </t>
  </si>
  <si>
    <t xml:space="preserve">Nghiên cứu nhân tố ảnh hưởng đến hiệu quả áp dụng mô hình thông tin xây dựng (BIM) trong dự án xây dựng. </t>
  </si>
  <si>
    <t>Nguyễn Thế Anh</t>
  </si>
  <si>
    <t>Nguyễn Thanh Tú</t>
  </si>
  <si>
    <t>01 Bài báo đăng trên tạp chí khoa học trong danh mục SCIE của WoS và được xếp hạng Q1 theo chuyên ngành của Scimago</t>
  </si>
  <si>
    <t>Nghiên cứu dự báo công suất phát cho nhà máy điện gió</t>
  </si>
  <si>
    <t>Phùng Triệu Tân
Nguyễn Thái An</t>
  </si>
  <si>
    <t>Xây dựng mô hình giám sát và cảnh báo cháy trên diện rộng sử dụng LORA MESH</t>
  </si>
  <si>
    <t>Phạm Văn Khoa
Nguyễn Ngô Lâm</t>
  </si>
  <si>
    <t>Phát triển hệ thống máy bay không người lái có tải trọng lớn</t>
  </si>
  <si>
    <t>Vũ Quang Huy
Lê Hoàng Lâm
Nguyễn Trần Minh Nguyệt
Nguyễn Phong Lưu
Nguyễn Thị Yến Tuyết
Nguyễn Tử Đức</t>
  </si>
  <si>
    <t>Thiết kế bộ điều khiển khớp nối mô hình tiểu não mờ loại 2 (T2FCMAC) với thuật toán tự cấu trúc</t>
  </si>
  <si>
    <t>Chiêm Trọng Hiển
Vũ Văn Phong
Lê Tiến Lộc</t>
  </si>
  <si>
    <t>Tối ưu phân bổ tài nguyên cho các hệ thống mạng 6G tích hợp thu thập dữ liệu và năng lượng đồng thời</t>
  </si>
  <si>
    <t>Phạm Ngọc Sơn
Trương Quang Phúc</t>
  </si>
  <si>
    <t>Cảm biến phổ tần với thuật toán trí tuệ nhân tạo cho phân loại tín hiệu 5G và LTE</t>
  </si>
  <si>
    <t>Trần Thị Quỳnh Như
Phan Học</t>
  </si>
  <si>
    <t>Nghiên cứu cải tiến mô hình dự báo phụ tải trong hệ thống điện</t>
  </si>
  <si>
    <t>Lê Trọng Nghĩa
Phùng Triệu Tân
Nguyễn Ngọc Âu</t>
  </si>
  <si>
    <t>Thiết kế giải thuật tối ưu bám đường đi và tránh vật cản cho robot di động lái vi sai</t>
  </si>
  <si>
    <t>Lê Chí Kiên
Trần Đức Thiện
Hoàng Hưng
Trần Hải Yến</t>
  </si>
  <si>
    <t>Nghịch lưu 3 pha 2 bậc với khả năng triệt tiêu điện áp common mode</t>
  </si>
  <si>
    <t>Đỗ Đức Trí
Trương Thị Bích Ngà
Bùi Thị Tuyết Đan
Phù Thị Ngọc Hiếu</t>
  </si>
  <si>
    <t>Vận hành tối ưu hệ thống điện có nguồn năng lượng tái tạo và lưu trữ điện năng nhằm nâng cao hiệu quả kinh tế</t>
  </si>
  <si>
    <t xml:space="preserve">Nguyễn Thị Thúy Hằng
Nguyễn Trung Thắng
Phan Minh Tân
Nguyễn Anh Tuấn
Võ Thanh Thắng  </t>
  </si>
  <si>
    <t>Phân đoạn ngữ nghĩa cho đám mây điểm từ cảm biến LiDAR sử dụng thuật toán học sâu</t>
  </si>
  <si>
    <t>Huỳnh Thế Thiện
Đặng Phước Hải Trang</t>
  </si>
  <si>
    <t>Khai phá dữ liệu trong nhận dạng sự cố hệ thống điện</t>
  </si>
  <si>
    <t>Huỳnh Thị Ngọc Thường 
Lê Trọng Nghĩa
Phùng Triệu Tân</t>
  </si>
  <si>
    <t>Nghiên cứu sa thải phụ tải có xét đến độ tin cậy cung cấp điện và các ràng buộc đa mục tiêu</t>
  </si>
  <si>
    <t>Võ Viết Cường
Nguyễn Ngọc Âu
Phạm Khoa Thành</t>
  </si>
  <si>
    <t>Xây dựng bản đồ lưới 2D an toàn cho ứng dụng điều khiển xe lăn sử dụng hệ thống camera và LiDAR</t>
  </si>
  <si>
    <t>Nguyễn Thanh Hải
Nguyễn Thanh Nghĩa
Vũ Chí Cường</t>
  </si>
  <si>
    <t>Nghiên cứu tối ưu chi phí sử dụng điện dựa trên chương trình quản lý phía cầu trong lưới điện nhỏ</t>
  </si>
  <si>
    <t>Trường Văn Hiền
Nguyễn Tử Đức
Nguyễn Thái An</t>
  </si>
  <si>
    <t>Chuẩn đoán lỗi cho mạch nghịch lưu ba pha hai bậc dựa vào thuật toán Neural network</t>
  </si>
  <si>
    <t>Đỗ Đức Trí
Nguyễn Thanh Nghĩa</t>
  </si>
  <si>
    <t>Phân đoạn ảnh vệ tinh hỗ trợ quản lý tài nguyên đất</t>
  </si>
  <si>
    <t>Vũ Chí Cường
Trương Quang Phúc</t>
  </si>
  <si>
    <t>Xây dựng hệ thống truyền thông ánh sáng nhìn thấy OCC dựa trên tiêu chuẩn IEEE 802.15.7</t>
  </si>
  <si>
    <t>Phạm Văn Khoa
Đặng Phước Hải Trang
Trần Thị Thanh Kiều</t>
  </si>
  <si>
    <t>Tính toán thông minh cảnh báo điều khiển sa thải phụ tải</t>
  </si>
  <si>
    <t>Võ Viết Cường
Lê Trọng Nghĩa
Phùng Triệu Tân</t>
  </si>
  <si>
    <t>Nghiên cứu các phương pháp điều khiển bền vững động cơ không đồng bộ 3 pha</t>
  </si>
  <si>
    <t>Nguyễn Vinh Quan
Nguyễn Minh Tâm</t>
  </si>
  <si>
    <t>Xây dựng bản đồ và điều hướng robot di động di chuyển thông minh dựa trên RPLidar trên hệ điều hành ROS</t>
  </si>
  <si>
    <t>Nguyễn Công Trung
Trần Văn Danh
Trần Vi Đô</t>
  </si>
  <si>
    <t>Xây dựng hệ thống kiểm tra online cho môn điện tử căn bản (CTT) trên nền dạy học số</t>
  </si>
  <si>
    <t>Vũ Thị Ngọc Thu
Phù Thị Ngọc Hiếu</t>
  </si>
  <si>
    <t>Nghiên cứu ứng dụng truyền thông Profibus trên biến tần G120 điều khiển đồng bộ tốc độ động cơ</t>
  </si>
  <si>
    <t>Trần Vi Đô</t>
  </si>
  <si>
    <t>Mạng học sâu huấn luyện ảnh cử chỉ tay cho điều khiển mô hình xe lăn điện</t>
  </si>
  <si>
    <t>Ngô Bá Việt
Nguyễn Thanh Nghĩa
Võ Đức Dũng</t>
  </si>
  <si>
    <t>Ảnh hưởng của quá trình tiền xử lý và phân đoạn hình ảnh đối với chẩn đoán ung thư vú dựa trên mạng học sâu</t>
  </si>
  <si>
    <t>Nguyễn Thanh Tâm
Nguyễn Thanh Hải
Ngô Bá Việt
Vũ Chí Cường</t>
  </si>
  <si>
    <t>Điều khiển điểm đầu cuối của hệ cánh tay máy hai bậc tự do sử dụng điều khiển trượt kết hợp với mạng RBF trong điều kiện ràng buộc vị trí góc khớp</t>
  </si>
  <si>
    <t>Đặng Xuân Ba
Trần Đức Lợi</t>
  </si>
  <si>
    <t>Hệ thống hỗ trợ cho người bị khuyết tật ngôn ngữ</t>
  </si>
  <si>
    <t>Nguyễn Thanh Nghĩa
Nguyễn Duy Thảo</t>
  </si>
  <si>
    <t>Nghiên cứu phương pháp điều khiển thức nghi đa bậc cho hệ thống máy bay không người lái</t>
  </si>
  <si>
    <t>Vũ Quang Huy
Lê Hoàng Lâm
Nguyễn Trần Minh Nguyệt
Nguyễn Phong Lưu
Nguyễn Thị Yến Tuyết
Đặng Xuân Ba</t>
  </si>
  <si>
    <t>Ứng dụng phương pháp bình phương cực tiểu đệ quy trong nhận dạng tải cho cánh tay robot</t>
  </si>
  <si>
    <t>Trần Đức Thiện
Lê Chí Kiên
Tống Hải Ninh
Nguyễn Minh Huy
Nguyễn Thành Nhã</t>
  </si>
  <si>
    <t>Thiết kế hệ thống quản lý pin tối ưu trong lưới điện siêu nhỏ</t>
  </si>
  <si>
    <t>Trương Đình Nhơn
Vũ Văn Phong</t>
  </si>
  <si>
    <t>Thiết kế ngoại vi SoC chuyên dụng dành cho ứng dụng điều khiển công suất trên nền tảng Xilinx Ultrascale+</t>
  </si>
  <si>
    <t>Trương Ngọc Anh
Nguyễn Thanh Giàu</t>
  </si>
  <si>
    <t>Chuẩn đoán và xử lý sự cố khóa công suất bán dẫn của mạch nghịch lưu 3 pha 2 bậc</t>
  </si>
  <si>
    <t>Trương Thị Bích Ngà
Lê Hoàng Minh
Bùi Thị Tuyết Đan
Đỗ Đức Trí</t>
  </si>
  <si>
    <t>Định vị sự cố trên lưới điện truyền tải</t>
  </si>
  <si>
    <t>Nguyễn Nhân Bổn
Nguyễn Tử Đức</t>
  </si>
  <si>
    <t>Tối ứu hoá lưới điện truyền tải có nguồn năng lượng tái tạo và thiết bị FACTS</t>
  </si>
  <si>
    <t>Lê Chí Kiên
Nguyễn Thị Thúy Hằng
Nguyễn Trung Thắng
Phan Minh Tân</t>
  </si>
  <si>
    <t>Điều khiển đồng bộ trượt nâng cao cho robot song song 4 bậc tự do với tải không biết trước</t>
  </si>
  <si>
    <t>Nguyễn Minh Tâm
Lê Chí Kiên
Trần Mạnh Sơn
Nguyễn Thanh Nhã</t>
  </si>
  <si>
    <t>Điều khiển nghịch lưu nối lưới sử dụng phương pháp trượt</t>
  </si>
  <si>
    <t>Nguyễn Phan Thanh</t>
  </si>
  <si>
    <t>Nghiên cứu áp dụng phương pháp Fuzzy MOORA để xếp hạng phụ tải phục vụ sa thải phụ tải trong microgrid</t>
  </si>
  <si>
    <t>Nguyễn Ngọc Âu 
Trương Văn Hiền
Nguyễn Thái An</t>
  </si>
  <si>
    <t>Thiết kế hệ thống điều khiển xe lăn ứng dụng thị giác máy tính</t>
  </si>
  <si>
    <t>Nguyễn Công Trung
Nguyễn Tấn Đời
Lê Chí Kiên</t>
  </si>
  <si>
    <t>Thiết kế xây dựng phần mềm phiên dịch dành cho người khiếm thính</t>
  </si>
  <si>
    <t>Huỳnh Tôn Nghĩa</t>
  </si>
  <si>
    <t>Nghịch lưu tăng áp ba pha bốn dây cải tiến với khả năng giảm dòng điện rò</t>
  </si>
  <si>
    <t>Đỗ Đức Trí
Dương Trường Duy</t>
  </si>
  <si>
    <t>Ứng dụng AI cho việc dự đoán kênh truyền trong mạng vô tuyến thế hệ sau</t>
  </si>
  <si>
    <t>Huỳnh Thế Thiện
Trương Ngọc Sơn</t>
  </si>
  <si>
    <t>Phân đoạn ảnh đô thị dựa trên thuật toán trí tuệ nhân tạo cho các ứng dụng viễn thám</t>
  </si>
  <si>
    <t>Huỳnh Thế Thiện
Huỳnh Thị Thu Hiền</t>
  </si>
  <si>
    <t>Tích hợp tối ưu các nguồn phát điện năng lượng tái tạo phân tán trong lưới điện phân phối</t>
  </si>
  <si>
    <t>Lê Chí Kiên
Nguyễn Trung Thắng
Phan Minh Tân
Phạm Đình Thái</t>
  </si>
  <si>
    <t>Nghịch lưu tựa nguồn Z với khả năng giảm điện áp đặt trên các phần tử công suất</t>
  </si>
  <si>
    <t>Đỗ Đức Trí
Lê Hoàng Minh
Phù Thị Ngọc Hiếu</t>
  </si>
  <si>
    <t>Xác định lượng công suất cần dự trữ cho vận hành tối ưu hệ thống điện quốc gia khi có xét tác động của nguồn năng lượng gió</t>
  </si>
  <si>
    <t>Đinh Ngọc Sang
Dương Thanh Long</t>
  </si>
  <si>
    <t>Nghiên cứu, thiết kế, chế tạo cảm biến điện trở linh hoạt từ phim phủ đồng pyralux</t>
  </si>
  <si>
    <t>Nguyễn Thanh Hải
Nguyễn Mạnh Hùng</t>
  </si>
  <si>
    <t>Nghiên cứu thiết kế vi mạch số công suất thấp</t>
  </si>
  <si>
    <t>Nguyễn Văn Minh
Võ Thị Xuân Hạnh</t>
  </si>
  <si>
    <t>Nghiên cứu thiết kế bộ điều khiển tần số tải (LFC) trong hệ thống điện đa kết nối</t>
  </si>
  <si>
    <t>Nguyễn Công Tráng</t>
  </si>
  <si>
    <t>Tìm hiểu mức độ căng thẳng của sinh viên đại học và các yếu tố gây căng thẳng trong môi trường học trực tuyến</t>
  </si>
  <si>
    <t>Trần Thị Phương Ly</t>
  </si>
  <si>
    <t>Phạm Văn Khanh</t>
  </si>
  <si>
    <t>Nghiên cứu sự hài lòng của sinh viên chuyên ngữ đối với vai trò giáo viên thực hiện trong dạy học dự án</t>
  </si>
  <si>
    <t>Phạm Thị Kim Ánh</t>
  </si>
  <si>
    <t>Phạm Văn Khanh
Nguyễn Thị Lam</t>
  </si>
  <si>
    <t>Tìm hiểu sự thay đổi phong cách học tập của sinh viên trong quá trình chuyển tiếp từ trung học phổ thông lên đại học</t>
  </si>
  <si>
    <t>Lê Phương Anh</t>
  </si>
  <si>
    <t>Đặng Tấn Tín</t>
  </si>
  <si>
    <t>Trần Thị Phương Ly, Nguyễn Ngọc Anh Trang</t>
  </si>
  <si>
    <t>Dự báo dữ liệu chuỗi thời gian bằng mô hình lai ghép giữa ARIMA (Auto Regressive Integrated Moving Average) và RBFNN (Radial Basis Function Neural Network)</t>
  </si>
  <si>
    <t>Nguyễn Thành Sơn</t>
  </si>
  <si>
    <t>Đinh Công Đoan
Lê Thị Minh Châu</t>
  </si>
  <si>
    <t>Xây dựng mô hình học sâu nâng cao hiệu quả cho bài toán phân lớp dữ liệu từ hình ảnh</t>
  </si>
  <si>
    <t>Hoàng Văn Dũng</t>
  </si>
  <si>
    <t>Trương Thị Ngọc Phượng</t>
  </si>
  <si>
    <t>Huỳnh Xuân Phụng</t>
  </si>
  <si>
    <t>iTEVAC: Mô hình thoát nạn nâng cao</t>
  </si>
  <si>
    <t>Lê Vĩnh Thịnh</t>
  </si>
  <si>
    <t>Trần Thiện Huân
Nguyễn Văn Long</t>
  </si>
  <si>
    <t>Trần Nhật Quang</t>
  </si>
  <si>
    <t xml:space="preserve">Phạm Văn Khoa   
Trần Thị Thanh Kiều </t>
  </si>
  <si>
    <t>Hình ảnh hóa dữ liệu mạng trong phát hiện xâm nhập mạng.</t>
  </si>
  <si>
    <t xml:space="preserve">Nguyễn Thị Thanh Vân </t>
  </si>
  <si>
    <t>Tối ưu hóa quá trình vi bao cao chiết lá ổi rừng bằng phương pháp sấy phun</t>
  </si>
  <si>
    <t xml:space="preserve">Tổng hợp phi dung môi và độc tính tế bào ung thư gan HepG2 các chalconoid chứa fluorine </t>
  </si>
  <si>
    <t>Nghiên cứu động học dập tắt huỳnh quang của tryptophan bởi acrylamide và genistein</t>
  </si>
  <si>
    <t>Tổng hợp Hydrogel từ N,N’-Dimethylacrylamide và Maleic Acid ứng dụng trong kỹ thuật nông nghiệp</t>
  </si>
  <si>
    <t>Kết tinh muối kép từ nước ót sử dụng tác nhân ammonium sulfate</t>
  </si>
  <si>
    <t>Nghiên cứu chế tạo giá thể composite rỗng trên cơ sở chitosan và tinh bột ứng dụng cho lĩnh vực kỹ thuật mô xương</t>
  </si>
  <si>
    <t xml:space="preserve">Chế tạo polymer in dấu phân tử trên nền hạt nano fe3o4 và ứng dụng trong cảm biến màu xác định glucose
</t>
  </si>
  <si>
    <t>Nghiên cứu thu hồi nito và photpho trong nước tiểu người bằng phương pháp tạo phân bón tan chậm struvite</t>
  </si>
  <si>
    <t>Ảnh hưởng của bột rong biển đến các tính chất lưu biến của bột nhào và chất lượng của bánh mì gạo mầm</t>
  </si>
  <si>
    <t>Đánh giá rủi ro sinh thái đối với sinh vật sống trong trầm tích nhiễm pahs tại khu vực sông hàm luông, tỉnh bến tre</t>
  </si>
  <si>
    <t>Khảo sát thành phần hoá học và hoạt tính sinh học của cao chiết phân đoạn của thân Trà hoa Trắng (Camellia sp.)</t>
  </si>
  <si>
    <t>01 Bài báo khoa học đăng trên tạp chí khoa học trong danh mục SCIE của WoS và xếp hạng Q2 theo ngành của Scimago</t>
  </si>
  <si>
    <t>Nghiên cứu điều chế vật liệu chấp phụ cr(vi) từ vỏ quả bàng –terminalia catappa</t>
  </si>
  <si>
    <t>Đánh giá sự phân bố kim loại nặng và xây dựng bản đồ phân vùng ô nhiễm kim loại nặng ở hạ lưu sông Thị Vải</t>
  </si>
  <si>
    <t>01 Bài báo khoa học đăng trên tạp chí khoa học trong danh mục SCIE của WoS và xếp hạng Q3 theo ngành của Scimago</t>
  </si>
  <si>
    <t>Tổng hợp vật liệu chuyển pha 1-Octadecanol trên nền Expanded Graphite/Fe3O4 cho lưu trữ năng lượng nhiệt.</t>
  </si>
  <si>
    <t>Tối ưu hóa quá trình đông tụ casein trong quy trình sản xuất Mozzarella bổ sung dịch ép chanh dây (Passiflora edulis)</t>
  </si>
  <si>
    <t>Các nhân tố ảnh hưởng đến việc lựa chọn chương trình đào tạo liên kết quốc tế của sinh viên Khoa Đào tạo Quốc tế tại Trường Đại học Sư phạm Kỹ thuật TPHCM</t>
  </si>
  <si>
    <t>Nghiên cứu chế tạo màng polymer có khả năng phân hủy sinh học và kháng khuẩn cho ứng dụng bảo quản trái cây</t>
  </si>
  <si>
    <t>Khảo sát thành phần hoá học cao chiết methanol rễ cây Dương đầu, Olax imbricata.</t>
  </si>
  <si>
    <t>Các nhân tố ảnh hưởng tới việc triển khai phương pháp nghiên cứu tình huống (case study) trong giảng dạy tác động đến hiệu quả học tập của sinh viên khối ngành Kinh tế: Nghiên cứu các trường Đại học khu vực phía Nam, Việt Nam.</t>
  </si>
  <si>
    <t>Nguyễn Thị Huyền Trâm</t>
  </si>
  <si>
    <t>Tác động của đánh giá trực tuyến đến ý định mua: một nghiên cứu với sản phẩm hàng thời trang trên các sàn thương mại điện tử</t>
  </si>
  <si>
    <t>Nguyễn Phan Như Ngọc</t>
  </si>
  <si>
    <t>Nguyễn Thị Thu Hồng</t>
  </si>
  <si>
    <t>Hành vi tiêu dùng thực phẩm trực tuyến sau đại dịch: Nghiên cứu thực nghiệm tại Việt Nam.</t>
  </si>
  <si>
    <t>Nguyễn Danh Hà Thái</t>
  </si>
  <si>
    <t>Lê Thị Mỹ Nương</t>
  </si>
  <si>
    <t>Nghiên cứu các nhân tố ảnh hưởng đến ý định mua thời trang bền vững của người trẻ tại Việt Nam</t>
  </si>
  <si>
    <t>Nguyễn Thị Hồng</t>
  </si>
  <si>
    <t>Nghiên cứu mối quan hệ giữa phân cấp tài khóa và chất lượng dịch vụ công tại Việt Nam</t>
  </si>
  <si>
    <t>Trương Thị Hòa</t>
  </si>
  <si>
    <t>Nguyễn Thị Anh Vân
Trương Thị Hiền</t>
  </si>
  <si>
    <t>Phát triển hệ thống trung tâm logistics trên địa bàn tỉnh Long An.</t>
  </si>
  <si>
    <t>Vòng Thình Nam</t>
  </si>
  <si>
    <t>Sử dụng mô hình IPA để đánh giá chất lượng dịch vụ đào tạo của trường ĐH Sư Phạm Kỹ Thuật TP.HCM</t>
  </si>
  <si>
    <t>Tác động của thông tin và hành vi tìm kiếm thông tin vệ sinh an toàn thực phẩm đến sự lựa chọn nơi mua rau của người tiêu dùng</t>
  </si>
  <si>
    <t>Trần Kim Toại</t>
  </si>
  <si>
    <t>Lê Thị Mai Hương</t>
  </si>
  <si>
    <t>Nghiên cứu các yếu tố tác động đến ổn định tài chính của các ngân hàng thương mại Cổ phần Việt Nam.</t>
  </si>
  <si>
    <t>Đàng Quang Vắng</t>
  </si>
  <si>
    <t>Nhận dạng và đánh giá lợi thế cạnh tranh ngành công nghiệp nhà hàng Việt Nam giai đoạn bình thường mới.</t>
  </si>
  <si>
    <t>Trần Quang Trí</t>
  </si>
  <si>
    <t>Nguyễn Thị Thanh Nhân
Lương Thanh Thanh</t>
  </si>
  <si>
    <t>Thiết kế mô hình thử nghiệm xác định hệ số ma sát động và tĩnh trên vải dệt</t>
  </si>
  <si>
    <t>Nguyễn Thành Hậu</t>
  </si>
  <si>
    <t>Nguyễn Tuấn Anh
Lê Mỹ Hạnh</t>
  </si>
  <si>
    <t>Ứng dụng phần mềm thiết kế 3D phát triển mẫu túi xách ảo từ vật liệu denim tái chế</t>
  </si>
  <si>
    <t>Đỗ Thị Mỹ Linh</t>
  </si>
  <si>
    <t>Lê Quang Lâm Thúy
Mai Quỳnh Trang</t>
  </si>
  <si>
    <t>Nghiên cứu các yếu tố tác động đến sự hài lòng của du khách đối với Festival quốc tế ngành Lúa Gạo Việt Nam - Hậu Giang 2023</t>
  </si>
  <si>
    <t>Lê Mai Kim Chi</t>
  </si>
  <si>
    <t>Hà Thị Huế
Đinh Hoàng Anh Tuấn</t>
  </si>
  <si>
    <t>Nghiên cứu xây dựng hệ thống bài tập phát triển thể lực chuyên môn cho vận động viên đội tuyển bóng đá Trường Đại học Sư phạm Kỹ thuật TP.HCM</t>
  </si>
  <si>
    <t>Trần Mạnh Hùng</t>
  </si>
  <si>
    <t>Nguyễn Thanh Bình</t>
  </si>
  <si>
    <t>Nguyễn Đức Thành</t>
  </si>
  <si>
    <t>Lê Kim Vũ
Phạm Đức Hậu</t>
  </si>
  <si>
    <t>- Nghiên cứu tính hiệu quả môn học tự chọn (Bóng đá 7 người) trong quá trình giáo dục thể chất của Sinh viên Trường Đại học Sư phạm Kỹ thuật Tp HCM</t>
  </si>
  <si>
    <t>Nguyễn Hùng Anh</t>
  </si>
  <si>
    <t>Thực trạng ứng dụng công cụ trí tuệ nhân tạo trong giảng dạy của giảng viên trường Đại học Sư phạm Kỹ thuật TPHCM</t>
  </si>
  <si>
    <t>Hoàng Anh</t>
  </si>
  <si>
    <t>Diệp Phương Chi</t>
  </si>
  <si>
    <t>Quản lý hoạt động đánh giá sự thực hiện của người học đáp ứng chuẩn đầu ra môn học theo hình thức trực tuyến.</t>
  </si>
  <si>
    <t>Nguyễn Minh Khánh</t>
  </si>
  <si>
    <t>Nguyễn Ngọc Phương; Trần Tuyến</t>
  </si>
  <si>
    <t>Phát triển năng lực cốt lõi cho sinh viên theo tiếp cận năng lực của thế kỷ 21</t>
  </si>
  <si>
    <t>Đặng Thị Diệu Hiền</t>
  </si>
  <si>
    <t>Nghiên cứu  sức khoẻ tâm thần của sinh viên trường Đại học Sư phạm Kỹ thuật TP. Hồ Chí Minh</t>
  </si>
  <si>
    <t>Dương Thị Kim Oanh</t>
  </si>
  <si>
    <t>Đặng Thị Diệu Hiền, Đinh Thị Khánh Linh</t>
  </si>
  <si>
    <t>Đánh giá yếu tố tác động đến phương thức học sâu của sinh viên trong môi trường học tập online tại trường ĐH SPKT TP.HCM</t>
  </si>
  <si>
    <t>Đỗ Thị Mỹ Trang</t>
  </si>
  <si>
    <t>Võ Viết Cương</t>
  </si>
  <si>
    <t>Xây dựng khóa học “Kỹ năng sử dụng LMS” cho sinh viên trợ giảng</t>
  </si>
  <si>
    <t>Trần Tuyến</t>
  </si>
  <si>
    <t>Đỗ Hồng Thuỷ</t>
  </si>
  <si>
    <t>Tổ chức rèn luyện kỹ năng giải quyết vấn đề sáng tạo cho sinh viên ngành kỹ thuật trong dạy học môn “Kỹ năng học tập đại học” ở trường Đại học Sư phạm Kỹ thuật Thành phố Hồ Chí Minh.</t>
  </si>
  <si>
    <t>Nguyễn Thanh Thuỷ</t>
  </si>
  <si>
    <t>Sử dụng ứng dụng Quizlet nhằm thúc đẩy động cơ học tập của sinh viên với môn Giáo dục Quốc phòng và An ninh tại Trường Đại học Sư phạm Kỹ thuật Thành phố Hồ Chí Minh</t>
  </si>
  <si>
    <t>Võ Thanh Thùy</t>
  </si>
  <si>
    <t>Nguyễn Văn Lương
Đỗ Quang Trực
Nguyễn Thị Hạnh
Phạm Xuân Phát</t>
  </si>
  <si>
    <t>Ứng dụng bảng hỏi ATSMS đánh giá trạng thái tâm lý sau tập luyện của sinh viên bắn súng trên máy bắn tập MBT03 tại Trường Đại học Sư phạm Kỹ thuật Thành phố Hồ Chí Minh</t>
  </si>
  <si>
    <t>Nguyễn Huỳnh Ngọc Linh</t>
  </si>
  <si>
    <t>Nguyễn Thị Hạnh
Đỗ Quang Trực
Nguyễn Văn Lương
Võ Thanh Thùy</t>
  </si>
  <si>
    <t xml:space="preserve">Đề xuất giải pháp chẩn đoán lỗi cho hệ thống điều khiển công nghiệp </t>
  </si>
  <si>
    <t>Một cách tiếp cận tính toán cho giả thuyết Dixmier</t>
  </si>
  <si>
    <t>Phân tích và thiết kế layout cho mạch khuếch đại của bộ nhớ truy xuất ngẫu nhiên tĩnh sử dụng công nghệ  bán dẫn CMOS kích thước 2NM</t>
  </si>
  <si>
    <t>Nghiên cứu đánh giá hiệu suất hệ thống truyền lực vô cấp bằng thực nghiệm dựa trên băng thử CVT Test Bench</t>
  </si>
  <si>
    <t>Ứng dụng Machine learning trong phân tích độ bền của sản phẩm composite khi chế tạo bằng phương pháp phun ép</t>
  </si>
  <si>
    <t>Vũ Quang Huy</t>
  </si>
  <si>
    <t>Trần Minh Thế Uyên
Nguyễn Trọng Hiếu
Phạm Sơn Minh</t>
  </si>
  <si>
    <t>Các yếu tố ảnh hưởng đến ý định tham gia hoạt động công tác xã hội của sinh viên Trường ĐH SPKT TP.HCM</t>
  </si>
  <si>
    <t>Lê Quang Bình</t>
  </si>
  <si>
    <t>Đặng Thị Diệu Hiền
Đặng Thị Thắm</t>
  </si>
  <si>
    <t>Tác động của công nghệ kỹ thuật số đến giáo dục đại học Việt Nam trong cách mạng công nghiệp 4.0</t>
  </si>
  <si>
    <t>Phùng Thế Anh</t>
  </si>
  <si>
    <t>Pháp luật về trò chơi điện tử trực tuyến</t>
  </si>
  <si>
    <t>Trương Thị Tường Vi</t>
  </si>
  <si>
    <t>Tổng</t>
  </si>
  <si>
    <t>- 01 Bài báo đăng tạp chí khoa học trong danh mục SCIE của WoS và được xếp hạng Q2 theo ngành của Scimago</t>
  </si>
  <si>
    <t>Lê Sơn Hải
Trần Hải Cát</t>
  </si>
  <si>
    <t>SiNx/SiON stack layers for effective anti-reflection and surface passivation at front side of n-type high-efficiency back-contact back-junction (BC BJ) silicon solar  cells by Quokka simulation</t>
  </si>
  <si>
    <t>- 01 Bài báo đăng tạp chí khoa học trong danh mục SCIE của WoS và được xếp hạng Q4 theo ngành của Scimago</t>
  </si>
  <si>
    <t>- 01 Bài báo đăng tạp chí khoa học trong danh mục SCIE của WoS và được xếp hạng Q1 theo ngành của Scimago
- 01 HVCH</t>
  </si>
  <si>
    <t>- 01 Bài báo đăng trên tạp chí khoa học trong danh mục SCIE của WoS và xếp hạng Q1 theo ngành của Scimago</t>
  </si>
  <si>
    <t>- 01 Bài báo đăng trên các tạp chí được xếp hạng Q4 theo chuyên ngành của Scimago</t>
  </si>
  <si>
    <t>T2024-01</t>
  </si>
  <si>
    <t>T2024-02</t>
  </si>
  <si>
    <t>T2024-03</t>
  </si>
  <si>
    <t>T2024-04</t>
  </si>
  <si>
    <t>T2024-05</t>
  </si>
  <si>
    <t>T2024-06</t>
  </si>
  <si>
    <t>T2024-07</t>
  </si>
  <si>
    <t>T2024-08</t>
  </si>
  <si>
    <t>T2024-09</t>
  </si>
  <si>
    <t>T2024-10</t>
  </si>
  <si>
    <t>T2024-11</t>
  </si>
  <si>
    <t>T2024-12</t>
  </si>
  <si>
    <t>T2024-13</t>
  </si>
  <si>
    <t>T2024-14</t>
  </si>
  <si>
    <t>T2024-15</t>
  </si>
  <si>
    <t>T2024-16</t>
  </si>
  <si>
    <t>T2024-17</t>
  </si>
  <si>
    <t>T2024-18</t>
  </si>
  <si>
    <t>T2024-19</t>
  </si>
  <si>
    <t>T2024-20</t>
  </si>
  <si>
    <t>T2024-21</t>
  </si>
  <si>
    <t>T2024-22</t>
  </si>
  <si>
    <t>T2024-23</t>
  </si>
  <si>
    <t>T2024-24</t>
  </si>
  <si>
    <t>T2024-25</t>
  </si>
  <si>
    <t>T2024-26</t>
  </si>
  <si>
    <t>T2024-27</t>
  </si>
  <si>
    <t>T2024-28</t>
  </si>
  <si>
    <t>T2024-29</t>
  </si>
  <si>
    <t>T2024-30</t>
  </si>
  <si>
    <t>T2024-31</t>
  </si>
  <si>
    <t>T2024-32</t>
  </si>
  <si>
    <t>T2024-33</t>
  </si>
  <si>
    <t>T2024-34</t>
  </si>
  <si>
    <t>T2024-35</t>
  </si>
  <si>
    <t>T2024-36</t>
  </si>
  <si>
    <t>T2024-37</t>
  </si>
  <si>
    <t>T2024-38</t>
  </si>
  <si>
    <t>T2024-39</t>
  </si>
  <si>
    <t>T2024-40</t>
  </si>
  <si>
    <t>T2024-41</t>
  </si>
  <si>
    <t>T2024-42</t>
  </si>
  <si>
    <t>T2024-43</t>
  </si>
  <si>
    <t>T2024-44</t>
  </si>
  <si>
    <t>T2024-45</t>
  </si>
  <si>
    <t>T2024-46</t>
  </si>
  <si>
    <t>T2024-47</t>
  </si>
  <si>
    <t>T2024-48</t>
  </si>
  <si>
    <t>T2024-49</t>
  </si>
  <si>
    <t>T2024-50</t>
  </si>
  <si>
    <t>T2024-51</t>
  </si>
  <si>
    <t>T2024-52</t>
  </si>
  <si>
    <t>T2024-53</t>
  </si>
  <si>
    <t>T2024-54</t>
  </si>
  <si>
    <t>T2024-55</t>
  </si>
  <si>
    <t>T2024-56</t>
  </si>
  <si>
    <t>T2024-57</t>
  </si>
  <si>
    <t>T2024-58</t>
  </si>
  <si>
    <t>T2024-59</t>
  </si>
  <si>
    <t>T2024-60</t>
  </si>
  <si>
    <t>T2024-61</t>
  </si>
  <si>
    <t>T2024-62</t>
  </si>
  <si>
    <t>T2024-63</t>
  </si>
  <si>
    <t>T2024-64</t>
  </si>
  <si>
    <t>T2024-65</t>
  </si>
  <si>
    <t>T2024-66</t>
  </si>
  <si>
    <t>T2024-67</t>
  </si>
  <si>
    <t>T2024-68</t>
  </si>
  <si>
    <t>T2024-69</t>
  </si>
  <si>
    <t>T2024-70</t>
  </si>
  <si>
    <t>T2024-71</t>
  </si>
  <si>
    <t>T2024-72</t>
  </si>
  <si>
    <t>T2024-73</t>
  </si>
  <si>
    <t>T2024-74</t>
  </si>
  <si>
    <t>T2024-75</t>
  </si>
  <si>
    <t>T2024-76</t>
  </si>
  <si>
    <t>T2024-77</t>
  </si>
  <si>
    <t>T2024-78</t>
  </si>
  <si>
    <t>T2024-79</t>
  </si>
  <si>
    <t>T2024-80</t>
  </si>
  <si>
    <t>T2024-81</t>
  </si>
  <si>
    <t>T2024-82</t>
  </si>
  <si>
    <t>T2024-83</t>
  </si>
  <si>
    <t>T2024-84</t>
  </si>
  <si>
    <t>T2024-85</t>
  </si>
  <si>
    <t>T2024-86</t>
  </si>
  <si>
    <t>T2024-87</t>
  </si>
  <si>
    <t>T2024-88</t>
  </si>
  <si>
    <t>T2024-89</t>
  </si>
  <si>
    <t>T2024-90</t>
  </si>
  <si>
    <t>T2024-91</t>
  </si>
  <si>
    <t>T2024-92</t>
  </si>
  <si>
    <t>T2024-93</t>
  </si>
  <si>
    <t>T2024-94</t>
  </si>
  <si>
    <t>T2024-95</t>
  </si>
  <si>
    <t>T2024-96</t>
  </si>
  <si>
    <t>T2024-97</t>
  </si>
  <si>
    <t>T2024-98</t>
  </si>
  <si>
    <t>T2024-99</t>
  </si>
  <si>
    <t>T2024-100</t>
  </si>
  <si>
    <t>T2024-101</t>
  </si>
  <si>
    <t>T2024-102</t>
  </si>
  <si>
    <t>T2024-103</t>
  </si>
  <si>
    <t>T2024-104</t>
  </si>
  <si>
    <t>T2024-105</t>
  </si>
  <si>
    <t>T2024-106</t>
  </si>
  <si>
    <t>T2024-107</t>
  </si>
  <si>
    <t>T2024-108</t>
  </si>
  <si>
    <t>T2024-109</t>
  </si>
  <si>
    <t>T2024-110</t>
  </si>
  <si>
    <t>T2024-111</t>
  </si>
  <si>
    <t>T2024-112</t>
  </si>
  <si>
    <t>T2024-113</t>
  </si>
  <si>
    <t>T2024-114</t>
  </si>
  <si>
    <t>T2024-115</t>
  </si>
  <si>
    <t>T2024-116</t>
  </si>
  <si>
    <t>T2024-117</t>
  </si>
  <si>
    <t>T2024-118</t>
  </si>
  <si>
    <t>T2024-119</t>
  </si>
  <si>
    <t>T2024-120</t>
  </si>
  <si>
    <t>T2024-121</t>
  </si>
  <si>
    <t>T2024-122</t>
  </si>
  <si>
    <t>T2024-123</t>
  </si>
  <si>
    <t>T2024-124</t>
  </si>
  <si>
    <t>T2024-125</t>
  </si>
  <si>
    <t>T2024-126</t>
  </si>
  <si>
    <t>T2024-127</t>
  </si>
  <si>
    <t>T2024-128</t>
  </si>
  <si>
    <t>T2024-129</t>
  </si>
  <si>
    <t>T2024-130</t>
  </si>
  <si>
    <t>T2024-131</t>
  </si>
  <si>
    <t>T2024-132</t>
  </si>
  <si>
    <t>T2024-133</t>
  </si>
  <si>
    <t>T2024-134</t>
  </si>
  <si>
    <t>T2024-135</t>
  </si>
  <si>
    <t>T2024-136</t>
  </si>
  <si>
    <t>T2024-137</t>
  </si>
  <si>
    <t>T2024-138</t>
  </si>
  <si>
    <t>T2024-139</t>
  </si>
  <si>
    <t>T2024-140</t>
  </si>
  <si>
    <t>T2024-141</t>
  </si>
  <si>
    <t>T2024-142</t>
  </si>
  <si>
    <t>T2024-143</t>
  </si>
  <si>
    <t>T2024-144</t>
  </si>
  <si>
    <t>T2024-145</t>
  </si>
  <si>
    <t>T2024-146</t>
  </si>
  <si>
    <t>T2024-147</t>
  </si>
  <si>
    <t>T2024-148</t>
  </si>
  <si>
    <t>T2024-149</t>
  </si>
  <si>
    <t>T2024-150</t>
  </si>
  <si>
    <t>T2024-151</t>
  </si>
  <si>
    <t>T2024-152</t>
  </si>
  <si>
    <t>T2024-153</t>
  </si>
  <si>
    <t>T2024-154</t>
  </si>
  <si>
    <t>T2024-155</t>
  </si>
  <si>
    <t>T2024-156</t>
  </si>
  <si>
    <t>T2024-157</t>
  </si>
  <si>
    <t>T2024-158</t>
  </si>
  <si>
    <t>T2024-159</t>
  </si>
  <si>
    <t>T2024-160</t>
  </si>
  <si>
    <t>T2024-161</t>
  </si>
  <si>
    <t>T2024-162</t>
  </si>
  <si>
    <t>T2024-163</t>
  </si>
  <si>
    <t>T2024-164</t>
  </si>
  <si>
    <t>T2024-165</t>
  </si>
  <si>
    <t>T2024-166</t>
  </si>
  <si>
    <t>T2024-167</t>
  </si>
  <si>
    <t>T2024-168</t>
  </si>
  <si>
    <t>T2024-169</t>
  </si>
  <si>
    <t>T2024-170</t>
  </si>
  <si>
    <t>T2024-171</t>
  </si>
  <si>
    <t>T2024-172</t>
  </si>
  <si>
    <t>T2024-173</t>
  </si>
  <si>
    <t>T2024-174</t>
  </si>
  <si>
    <t>T2024-175</t>
  </si>
  <si>
    <t>T2024-176</t>
  </si>
  <si>
    <t>T2024-177</t>
  </si>
  <si>
    <t>T2024-178</t>
  </si>
  <si>
    <t>T2024-179</t>
  </si>
  <si>
    <t>T2024-180</t>
  </si>
  <si>
    <t>T2024-181</t>
  </si>
  <si>
    <t>T2024-182</t>
  </si>
  <si>
    <t>T2024-183</t>
  </si>
  <si>
    <t>T2024-184</t>
  </si>
  <si>
    <t>T2024-185</t>
  </si>
  <si>
    <t>T2024-186</t>
  </si>
  <si>
    <t>T2024-187</t>
  </si>
  <si>
    <t>T2024-188</t>
  </si>
  <si>
    <t>T2024-189</t>
  </si>
  <si>
    <t>T2024-190</t>
  </si>
  <si>
    <t>T2024-191</t>
  </si>
  <si>
    <t>T2024-192</t>
  </si>
  <si>
    <t>T2024-193</t>
  </si>
  <si>
    <t>T2024-194</t>
  </si>
  <si>
    <t>T2024-195</t>
  </si>
  <si>
    <t>T2024-196</t>
  </si>
  <si>
    <t>T2024-197</t>
  </si>
  <si>
    <t>T2024-198</t>
  </si>
  <si>
    <t>T2024-199</t>
  </si>
  <si>
    <t>T2024-200</t>
  </si>
  <si>
    <t>T2024-201</t>
  </si>
  <si>
    <t>T2024-202</t>
  </si>
  <si>
    <t>T2024-203</t>
  </si>
  <si>
    <t>T2024-204</t>
  </si>
  <si>
    <t>T2024-205</t>
  </si>
  <si>
    <t>T2024-206</t>
  </si>
  <si>
    <t>T2024-207</t>
  </si>
  <si>
    <t>T2024-208</t>
  </si>
  <si>
    <t>T2024-209</t>
  </si>
  <si>
    <t>T2024-210</t>
  </si>
  <si>
    <t>T2024-211</t>
  </si>
  <si>
    <t>T2024-212</t>
  </si>
  <si>
    <t>T2024-213</t>
  </si>
  <si>
    <t>T2024-214</t>
  </si>
  <si>
    <t>T2024-215</t>
  </si>
  <si>
    <t>T2024-216</t>
  </si>
  <si>
    <t>T2024-217</t>
  </si>
  <si>
    <t>T2024-218</t>
  </si>
  <si>
    <t>T2024-219</t>
  </si>
  <si>
    <t>T2024-220</t>
  </si>
  <si>
    <t>T2024-221</t>
  </si>
  <si>
    <t>T2024-222</t>
  </si>
  <si>
    <t>- 02 Bài báo đăng trên tạp chí khoa học trong danh mục SCIE và xếp hạng Q4 theo ngành của Scimago
- 01 Giải pháp hữu ích</t>
  </si>
  <si>
    <t>- 01 Bài báo đăng trên tạp chí Khoa học Giáo dục Kỹ thuật thuộc ngành được tính điểm trong danh mục Hội đồng Giáo sư Nhà nước</t>
  </si>
  <si>
    <t>-01 Bài báo đăng trên tạp chí khoa học trong danh mục SCIE của WoS và xếp hạng Q1 theo ngành của Scimago</t>
  </si>
  <si>
    <t>- 01 Bài báo đăng trên các tạp chí được xếp hạng Q3 theo chuyên ngành của Scimago</t>
  </si>
  <si>
    <t xml:space="preserve">Đỗ Văn Hiến
Trang Tấn Triển
Đỗ Văn Đại
</t>
  </si>
  <si>
    <t>- 01  Bài báo đăng tạp chí khoa học trong danh mục SCIE của WoS và được xếp hạng Q3 theo ngành của Scimago
- Bộ khuôn ép sản phẩm Tròng kính mắt bảo hộ: 01
- Tròng kính mắt bảo hộ: 30</t>
  </si>
  <si>
    <t>- 01 Bài báo đăng trên tạp chí trong nước trong danh mục của Hội đồng Giáo sư Nhà nước tính điểm 0,5.
- Bản vẽ kỹ thuật: 01</t>
  </si>
  <si>
    <t>- 01 Bài báo đăng trên tạp chí khoa học trong danh mục SCIE của WoS và xếp hạng Q1 theo ngành của Scimago
- 01 Nghiên cứu sinh
- 01 Bằng độc quyền sáng chế</t>
  </si>
  <si>
    <t>- 01 Bài báo đăng trên hội thảo khoa học quốc tế ISSN/ISBN và được xuất bản online bới NXB uy tín
- 01 Bằng độc quyền sáng chế</t>
  </si>
  <si>
    <t>Nguyễn Thuỵ Ngọc Thuỷ  Huỳnh Hoàng Trung
Ngô Hải Đăng</t>
  </si>
  <si>
    <t>- 01 Bài báo đăng tạp chí khoa học trong danh mục SCIE của WoS và được xếp hạng Q1 theo ngành của Scimago
- 01 Bài báo đăng tạp chí khoa học trong danh mục SCIE của WoS và được xếp hạng Q2 theo ngành của Scimago</t>
  </si>
  <si>
    <t>- 01 Bài báo đăng tạp chí khoa học trong danh mục SCIE của WoS và được xếp hạng Q1 theo ngành của Scimago</t>
  </si>
  <si>
    <t>- 01 Bài báo đăng tạp chí khoa học trong danh mục SCIE của WoS và được xếp hạng Q3 theo ngành của Scimago</t>
  </si>
  <si>
    <t>Nguyễn Thuỵ Ngọc Thuỷ
Phạm Thị Kim Hằng
Ngô Hải Đăng</t>
  </si>
  <si>
    <t>Trần Hải Cát   
Võ Quang Châu</t>
  </si>
  <si>
    <t>Đặng Thị Ngọc Dung</t>
  </si>
  <si>
    <t>Nguyễn Quang Vinh
Nguyễn Minh Trung
Nguyễn Ngọc Châu</t>
  </si>
  <si>
    <t>- 01 Bài báo đăng trên tạp chí trong nước trong danh mục của Hội đồng Giáo sư Nhà nước có điểm từ 0,75-1,25</t>
  </si>
  <si>
    <t>Hồ Phương
Võ Thị Ngà</t>
  </si>
  <si>
    <t>Hoàng Minh Hảo</t>
  </si>
  <si>
    <t>Hồ Phương</t>
  </si>
  <si>
    <t>Nguyễn Phát Đạt
Hoàng Minh Hảo</t>
  </si>
  <si>
    <t>Huỳnh Nguyễn Anh Tuấn</t>
  </si>
  <si>
    <t>Lê Duy Hạnh
Trần Thị Nhung</t>
  </si>
  <si>
    <t xml:space="preserve">- 01 Bài báo đăng trên tạp chí khoa học trong danh mục SCIE của WoS và được xếp hạng Q2 theo chuyên ngành của Scimago </t>
  </si>
  <si>
    <t xml:space="preserve">- 01 Bài báo đăng trên tạp chí khoa học trong danh mục SCIE của WoS và được xếp hạng Q1 theo chuyên ngành của Scimago </t>
  </si>
  <si>
    <t>- 01 bài báo đăng trên tạp chí được xếp hạng Q4 theo chuyên ngành của Scimago.</t>
  </si>
  <si>
    <t>- 01 bài báo đăng trên tạp chí khoa học trong danh mục SCIE của WoS và xếp hạng Q1 theo ngành của Scimago; Báo cáo phân tích</t>
  </si>
  <si>
    <t>Lê Minh Tâm</t>
  </si>
  <si>
    <t>Lê Thị Duy Hạnh</t>
  </si>
  <si>
    <t>Lý Tấn Nhiệm</t>
  </si>
  <si>
    <t>Nguyễn Duy Đạt</t>
  </si>
  <si>
    <t>Nguyễn Đặng Mỹ Duyên</t>
  </si>
  <si>
    <t>Nguyễn Hà Trang</t>
  </si>
  <si>
    <t>Nguyễn Linh Nhâm</t>
  </si>
  <si>
    <t>Nguyễn Mỹ Linh</t>
  </si>
  <si>
    <t>Nguyễn Thị Tịnh Ấu</t>
  </si>
  <si>
    <t>Nguyễn Tiến Giang</t>
  </si>
  <si>
    <t>Phạm Thị Hoàn</t>
  </si>
  <si>
    <t>Tống Thị Tân</t>
  </si>
  <si>
    <t>Trần Thị Nhung</t>
  </si>
  <si>
    <t>Võ Thị Ngà</t>
  </si>
  <si>
    <t>Võ Thị Thu Như
Nguyễn Thị Mỹ Lệ</t>
  </si>
  <si>
    <t>Huỷnh Nguyễn Anh Tuấn
Lê Minh Tâm</t>
  </si>
  <si>
    <t>Trần Kim Anh
Nguyễn Văn Sức</t>
  </si>
  <si>
    <t>Vũ Trần Khánh Linh,
Đỗ Thùy Khánh Linh</t>
  </si>
  <si>
    <t>Phan Thị Anh Đào
Võ Thị Ngà</t>
  </si>
  <si>
    <t>Trần Thị Kim Anh</t>
  </si>
  <si>
    <t>Nguyễn Hà Trang,
Nguyễn Hải Âu</t>
  </si>
  <si>
    <t>Lý Tấn Nhiệm
Nguyễn Phát Đạt</t>
  </si>
  <si>
    <t>Trịnh Khánh Sơn
Nguyễn Đặng Mỹ Duyên</t>
  </si>
  <si>
    <t>Trịnh Thị Mai Linh
Nguyễn Trọng Minh</t>
  </si>
  <si>
    <t>Phan Thị Anh Đào
Nguyễn Tiến Giang</t>
  </si>
  <si>
    <t>Hoàng Minh Hảo
Nguyễn Linh Nhâm</t>
  </si>
  <si>
    <t>Lê Trường Diễm Trang
Đào Thị Kim Yến</t>
  </si>
  <si>
    <t>Ảnh hưởng của cấu trúc vốn đến khả năng sinh lời của các công ty bảo hiểm ở Việt Nam</t>
  </si>
  <si>
    <t>- 01  Bài báo đăng trên tạp chí trong nước trong danh mục của Hội đồng Giáo sư Nhà nước tính điểm 0,5</t>
  </si>
  <si>
    <t>Ảnh hưởng của môi trường học tập và đặc điểm sinh viên tới việc học IFRS tại các trường Đại học tại Việt Nam</t>
  </si>
  <si>
    <t>Phan Gia Anh Vũ
Lê Anh Tuấn</t>
  </si>
  <si>
    <t>Nguyễn Phan Như Ngọc
Hà Nguyễn Minh Quân</t>
  </si>
  <si>
    <t>Lê Thị Tuyết Thanh
Đào Nhật Minh</t>
  </si>
  <si>
    <t>Nguyễn Thị Thanh Thúy
Hồ Thị Hồng Xuyên</t>
  </si>
  <si>
    <t>Chu Thị Huệ
Lê Thị Thoa</t>
  </si>
  <si>
    <t>Nguyễn Thị Châu Long
Lê Thị Thoa
Chu Thị Huệ</t>
  </si>
  <si>
    <t xml:space="preserve"> Lê Thị Mai Hương
Đàng Quang Vắng
Lê Thị Mỹ Nương</t>
  </si>
  <si>
    <t>Võ Thị Xuân Hạnh
Võ Minh Huân</t>
  </si>
  <si>
    <t>Lê Thị Tuyết Thanh
Nguyễn Thị Châu Long
Tô Thị Hằng</t>
  </si>
  <si>
    <t>Nghiên cứu áp dụng mô hình máy học và dự đoán giá trong thị trường tài chính</t>
  </si>
  <si>
    <t>- 02 Bài báo đăng trên các tạp chí được xếp hạng Q2 theo chuyên ngành của Scimago</t>
  </si>
  <si>
    <t>- 01 Bài báo đăng toàn văn trong kỷ yếu hội thảo khoa học quốc tế (Conferece Proceedings) có ISBN/ISSN và được xuất bản online bởi NXB uy tín</t>
  </si>
  <si>
    <t>- 01 Bài báo đăng trên tạp chí Khoa học Giáo dục Kỹ thuật chưa được tính điểm trong danh mục Hội đồng Giáo sư Nhà nước</t>
  </si>
  <si>
    <t>Ứng dụng học sâu dự đoán thời gian hỏng hóc động cơ</t>
  </si>
  <si>
    <t>Lê Thị Minh Châu
Nguyễn Trần Thi Văn
Nguyễn Đình Hiển</t>
  </si>
  <si>
    <t>- 01 Bài báo đăng trên các tạp chí được xếp hạng Q2 theo chuyên ngành của Scimago</t>
  </si>
  <si>
    <t>Khảo sát các phương pháp phân đoạn hình ảnh ngữ nghĩa sử dụng các mô hình học sâu.</t>
  </si>
  <si>
    <t>- 01 Bài báo đăng trên tạp chí trong danh mục ESCI củaWoS</t>
  </si>
  <si>
    <t>- 01 Bài báo đăng trên tạp chí trong nước trong danh mục của Hội đồng Giáo sư Nhà nước tính điểm 0,5</t>
  </si>
  <si>
    <t>- Bài báo đăng trên tạp chí trong nước trong danh mục của Hội đồng Giáo sư Nhà nước có điểm từ 0,75-1,25</t>
  </si>
  <si>
    <t>Phát triển mô hình đo lường năng lực tự học trong lĩnh vực học tiếng Anh như một ngoại ngữ</t>
  </si>
  <si>
    <t>- 01 Bài báo đăng trên tạp chí trong nước thuộc danh mục Hội đồng Giáo sư Nhà nước tính điểm 0,5</t>
  </si>
  <si>
    <t>Giải pháp nâng cao hiệu quả phát triển thể chất và lợi ích tinh thần của sinh viên tham gia câu lạc bộ ngoại khóa tại Trường Đại học Sư phạm Kỹ thuật Thành phố Hồ Chí Minh</t>
  </si>
  <si>
    <t>- 01 'Bài báo đăng trên tạp chí trong nước trong danh mục của Hội đồng Giáo sư Nhà nước tính điểm 0,5</t>
  </si>
  <si>
    <t>Hiệu chỉnh máy in và kiểm soát chất lượng màu sắc sản phẩm in trên máy in Komori bằng phần mềm PCC</t>
  </si>
  <si>
    <t>Nghiên cứu tổng hợp vật liệu cấu trúc nano Zno nhằm ứng dụng trong mực in phát huỳnh quang</t>
  </si>
  <si>
    <t>Trương Thế Trung</t>
  </si>
  <si>
    <t>Nguyễn Thành Phương</t>
  </si>
  <si>
    <t>Đặng Phước Hải Trang</t>
  </si>
  <si>
    <t>- 01 Bài báo đăng trên tạp chí trong nước trong danh mục của Hội đồng Giáo sư Nhà nước có điểm từ 0,75-1,25
- 01 Giải pháp hữu ích</t>
  </si>
  <si>
    <t xml:space="preserve"> - 01 Bài báo đăng tạp chí khoa học trong danh mục SCIE củaWoS và được xếp hạng Q3 theo ngành của Scimago</t>
  </si>
  <si>
    <t>- 01 Bài báo đăng trên các tạp chí được xếp hạng Q3 theo chuyên ngành của Scimago
- 01 Giải pháp hữu ích</t>
  </si>
  <si>
    <t>Lê Thị Hồng Nhung</t>
  </si>
  <si>
    <t>Nguyễn Duy Thảo</t>
  </si>
  <si>
    <t>Nguyễn Mạnh Hùng</t>
  </si>
  <si>
    <t>Nguyễn Thanh Hải</t>
  </si>
  <si>
    <t>- 01 Bài báo đăng trên tạp chí khoahọc trong danh mục SCIE của WoS và xếp hạng Q1 theo ngành của Scimago</t>
  </si>
  <si>
    <t>Nguyễn Thanh Nghĩa</t>
  </si>
  <si>
    <t>- 01 Bài báo đăng trên các tạp chíđược xếp hạng Q1 theo chuyên ngành của Scimago</t>
  </si>
  <si>
    <t>Nguyễn Trường Duy</t>
  </si>
  <si>
    <t>Trần Tùng Giang</t>
  </si>
  <si>
    <t>- 01 Bài báo đăng trên tạp chí Khoa học Giáo dục Kỹ thuật thuộc ngành được tính điểm trong danh mục Hội đồng Giáo sư Nhà nước
- 01 Giải pháp hữu ích</t>
  </si>
  <si>
    <t>Trương Ngọc Hà</t>
  </si>
  <si>
    <t>- 01 bài báo đăng trên tạp chí khoa học trong danh mục SCIE của WoS và xếp hạng Q1 theo ngành của Scimago
- 01 giải pháp hữu ích</t>
  </si>
  <si>
    <t>- 01 Bài báo đăng trên tạp chí khoa học trong danh mục SCIE của WoS và xếp hạng Q1 theo ngành của Scimago
- 01 Giải pháp hữu ích</t>
  </si>
  <si>
    <t>Nguyễn Tấn Đời</t>
  </si>
  <si>
    <t>Nguyễn Trần Minh Nguyệt</t>
  </si>
  <si>
    <t>Phạm Hữu Thái</t>
  </si>
  <si>
    <t>Trần Đức Thiện</t>
  </si>
  <si>
    <t>Trần Quang Thọ</t>
  </si>
  <si>
    <t>Trần Vũ Hoàng</t>
  </si>
  <si>
    <t>Nguyễn Phong Lưu</t>
  </si>
  <si>
    <t>Nguyễn Nhân Bổn</t>
  </si>
  <si>
    <t>- 01 Bài báo đăng trên các tạp chí được xếp hạng Q4 theo chuyên ngành của Scimago
- 01 Giải pháp hữu ích</t>
  </si>
  <si>
    <t>- 01 Bài báo đăng trên các tạp chí được xếp hạng Q2 theo chuyên ngành của Scimago
- 01 giải pháp hữu ích</t>
  </si>
  <si>
    <t>- 01 Bài báo đăng trên các tạp chí được xếp hạng Q2 theo chuyênngành của Scimago</t>
  </si>
  <si>
    <t>- 01 Bài báo đăng trên các tạp chí được xếp hạng Q1 theo chuyênngành của Scimago</t>
  </si>
  <si>
    <t>Nguyễn Tử Đức</t>
  </si>
  <si>
    <t>- 01 bài báo đăng trên các tạp chí được xếp hạng Q2 theo chuyên ngành của Scimago
- 01 giải pháp hữu ích</t>
  </si>
  <si>
    <t>- 01 Bài báo đăng tạp chí khoa học trong danh mục SCIE của WoS và được xếp hạng Q1 theo ngành của Scimago
- 01 giải pháp hữu ích
- 01 nghiên cứu sinh</t>
  </si>
  <si>
    <t>- 01 Bài báo đăng tạp chí khoa học trong danh mục SCIE của WoS và được xếp hạng Q1 theo ngành của Scimago
- 01 giải pháp hữu ích</t>
  </si>
  <si>
    <t>- 01 Bài báo đăng tạp chí khoa học trong danh mục SCIE của WoS và được xếp hạng Q1 theo ngành của Scimago
- 01 giải pháp hữu ích
- 01 NCS
- 01 HVCH</t>
  </si>
  <si>
    <t>- 01 Bài báo đăng tạp chí khoa học trong danh mục SCIE của WoS và được xếp hạng Q2 theo ngành của Scimago
- 01 giải pháp hữu ích
- 01 NCS</t>
  </si>
  <si>
    <t>- 01 Bài báo đăng trên tạp chí trong nước trong danh mục của Hội đồng Giáo sư Nhà nước có điểm từ 0,75-1,25
- 01 giải pháp hữu ích</t>
  </si>
  <si>
    <t>- 01 Bài báo đăng tạp chí khoa học trong danh mục SCIE của WoS và được xếp hạng Q2 theo ngành của Scimago
- 01 giải pháp hữu ích
- 01 HVCH</t>
  </si>
  <si>
    <t>Trương Ngọc Anh</t>
  </si>
  <si>
    <t>Trương Ngọc Sơn</t>
  </si>
  <si>
    <t>- 01 Bài báo đăng trên tạp chí khoa học trong danh mục SCIE và xếp hạng Q4 theo ngành của Scimago</t>
  </si>
  <si>
    <t>Trương Văn Hiền</t>
  </si>
  <si>
    <t>Trương Việt Anh</t>
  </si>
  <si>
    <t>- 01 Bài báo đăng trên tạp chí Khoa học Giáo dục Kỹ thuật thuộc ngành được tính điểm trong danh mục Hội đồng Giáo sư Nhà nước
- 01 Bằng độc quyền sáng chế</t>
  </si>
  <si>
    <t>Bùi Thị Tuyết Đan</t>
  </si>
  <si>
    <t>Đặng Xuân Ba</t>
  </si>
  <si>
    <t>Huỳnh Thế Thiện</t>
  </si>
  <si>
    <t>Thái Hoàng Linh</t>
  </si>
  <si>
    <t>Lê Minh Thành</t>
  </si>
  <si>
    <t>- 01 Bài báo đăng trên tạp chí khoa học trong danh mục SCIE của WoS và xếp hạng Q1 theo ngành của Scimago
- 01 bằng độc quyền sáng chế</t>
  </si>
  <si>
    <t>- 01 Bài báo đăng trên tạp chí Khoa học Giáo dục Kỹ thuật chưa được tính điểm trong danh mục Hội đồng Giáo sư Nhà nước.
- 01 HVCH
- 01 Bộ điều khiển TCS trên xe máy điện</t>
  </si>
  <si>
    <t>Nguyễn Xuân Viên</t>
  </si>
  <si>
    <t>Đặng Thành Trung</t>
  </si>
  <si>
    <t>Lại Hoài Nam</t>
  </si>
  <si>
    <t>Nguyễn Thành Luân
Nguyễn Minh Hạ
Thái Hoàng Linh</t>
  </si>
  <si>
    <t>NGuyễn Minh Hạ
Lại Hoài Nam</t>
  </si>
  <si>
    <t>Phạm Thanh Tuân
Nguyễn Thành Phương
Đặng Hữu Phúc</t>
  </si>
  <si>
    <t>Nguyễn Trần Phú
Nguyễn Văn Trung</t>
  </si>
  <si>
    <t>Trần Thanh Tình
Nguyễn Hoàng Tuấn
Võ Kim Hằng</t>
  </si>
  <si>
    <t>Võ Kim Hằng
Văn Ánh Dương
Lại Hoài Nam</t>
  </si>
  <si>
    <t>Đặng Thành Trung
Trần Thanh Tình
Đặng Hùng Sơn
Võ Kim Hằng</t>
  </si>
  <si>
    <t>Nguyễn Văn Vũ
Trần Thanh Thưởng</t>
  </si>
  <si>
    <t>Nguyễn Lê Hồng Sơn
Lại Hoài Nam</t>
  </si>
  <si>
    <t>Nguyễn Trần Phú
Trần Minh Thế Uyên
Nguyễn Trọng Hiếu
Phạm Sơn Minh</t>
  </si>
  <si>
    <t>Trần Công Nghị
Lê Bá Tân</t>
  </si>
  <si>
    <t>Huỳnh Phước Sơn
Võ Nguyên Thịnh</t>
  </si>
  <si>
    <t>Đặng Hùng Sơn
Đoàn Minh Hùng
Nguyễn Thị Ánh Tuyết</t>
  </si>
  <si>
    <t xml:space="preserve">- 01 bài báo đăng trên tạp chí khoa học trong danh mục SCIE của WoS và xếp hạng Q1 theo ngành của Scimago
- 01 bằng độc quyền sáng chế: </t>
  </si>
  <si>
    <t>Vũ Chí Cường</t>
  </si>
  <si>
    <t>Võ Minh Huân</t>
  </si>
  <si>
    <t>Trương Thị Bích Ngà</t>
  </si>
  <si>
    <t>Trần Đức Lợi</t>
  </si>
  <si>
    <t>Phùng Sơn Thanh</t>
  </si>
  <si>
    <t>Phù Thị Ngọc Hiếu</t>
  </si>
  <si>
    <t>Đỗ Đức Trí</t>
  </si>
  <si>
    <t>Đỗ Duy Tân</t>
  </si>
  <si>
    <t>Huỳnh Thị Ngọc Thường</t>
  </si>
  <si>
    <t>Lê Hoàng Lâm</t>
  </si>
  <si>
    <t>Lê Hoàng Minh</t>
  </si>
  <si>
    <t>Lê Chí Kiên</t>
  </si>
  <si>
    <t>Lê Trọng Nghĩa</t>
  </si>
  <si>
    <t>Ngô Bá Việt</t>
  </si>
  <si>
    <t>Ngô Quang Thanh Thanh</t>
  </si>
  <si>
    <t>Nguyễn Ngô Lâm</t>
  </si>
  <si>
    <t>Nguyễn Ngọc Âu</t>
  </si>
  <si>
    <t>Nguyễn Phương Quang</t>
  </si>
  <si>
    <t>Nguyễn Văn Hiệp</t>
  </si>
  <si>
    <t>Nguyễn Văn Long Giang
Dương Thị Kim Oanh
Mai Anh Thơ</t>
  </si>
  <si>
    <t>Đỗ Hồng Thuỷ
Hoàng Anh</t>
  </si>
  <si>
    <t>Nguyễn Văn Nhật
Chế Quốc Long</t>
  </si>
  <si>
    <t>Nguyễn Long Giang
Lê Công Danh</t>
  </si>
  <si>
    <t>Tạ Văn Phương</t>
  </si>
  <si>
    <t>Tạ Văn Phương
Trương Đình Nhơn
Nguyễn Văn Trung</t>
  </si>
  <si>
    <t>Đinh Văn Hoàng</t>
  </si>
  <si>
    <t>Phạm Văn Khoa</t>
  </si>
  <si>
    <t>Phạm Văn Khoa
Trần Thị Thanh Kiều</t>
  </si>
  <si>
    <t>Dương Tuấn Tùng</t>
  </si>
  <si>
    <t>Thái Huy Phát; 
Dương Nguyễn Hắc Lân
Văn Ánh Dương</t>
  </si>
  <si>
    <t>Nguyễn Lê Đăng Hải</t>
  </si>
  <si>
    <t>Võ Xuân Tiến
Hoàng Văn Hướng
Nguyễn Văn Thức</t>
  </si>
  <si>
    <t>Phạm Thị Hồng Nga</t>
  </si>
  <si>
    <t>Võ Xuân Tiến
Nguyễn Thanh Tân
Phạm Quân Anh
Trần Ngọc Thiện</t>
  </si>
  <si>
    <t>- 01  Bài báo khoa họcđăng trên tạp chí khoa học trong danh mục SCIE của WoS và xếp hạng Q1 theo ngành của Scimago
- 01 Bằng độc quyền sáng chế</t>
  </si>
  <si>
    <t>- 01 Bài báo đăng trên tạp chí khoa học trong danh mục SCIE của WoS và xếp hạng Q1 theo ngành của Scimago
- 01 Bằng độc quyền sáng chế</t>
  </si>
  <si>
    <t>- 01 Bài báo đăng tạp chí khoa học trong danh mục SCIE của WoS và được xếp hạng Q3 theo ngành của Scimago
- 01 Bằng độc quyền giải pháp hữu ích</t>
  </si>
  <si>
    <t>'- 01 Bài báo đăng tạp chí khoa học trong danh mục SCIE của WoS và được xếp hạng Q3 theo ngành của Scimago</t>
  </si>
  <si>
    <t>- 01 Bài báo đăng trên tạp chí khoa học trong danh mục SCIE của WoS và xếp hạng Q1 theo ngành của Scimago
- 01 Bài báo đăng trên tạp chí khoa học trong danh mục SCIE của WoS và xếp hạng Q2 theo ngành của Scimago
- 01 Giải pháp hữu ích</t>
  </si>
  <si>
    <t>- 01 Bài báo đăng trên các tạp chí được xếp hạng Q3 theo chuyên ngành của Scimago
- 01 NCS (thực hiện Chuyên đề theo hướng nghiên cứu của đề tài)</t>
  </si>
  <si>
    <t>- 01 Bài báo đăng trên tạp chí khoa học trong danh mục SCIE của WoS và xếp hạng Q1 theo ngành của Scimago
- 01 bằng độc quyền sáng chế
- 01 File mô phỏng</t>
  </si>
  <si>
    <t xml:space="preserve">- 01 Bài báo đăng trên tạp chí khoa học trong danh mục SCIE của WoS và xếp hạng Q1 theo ngành của Scimago
</t>
  </si>
  <si>
    <t>-  01 Bài báo đăng tạp chí khoa học
trong danh mục SCIE của WoS và được xếp hạng Q2 theo ngành của Scimago</t>
  </si>
  <si>
    <t>- 01 Bài báo đăng toàn văn trong kỷ yếu hội thảo khoa học quốc tế (Conferece Proceedings) có ISBN/ISSN và được xuất bản online bởi NXB uy tín.</t>
  </si>
  <si>
    <t xml:space="preserve">Khảo sát tính ổn định của một vài hệ động lực không chắc chắn với bậc    </t>
  </si>
  <si>
    <r>
      <t xml:space="preserve">DANH MỤC ĐĂNG KÝ THỰC HIỆN ĐỀ TÀI NGHIÊN CỨU KHOA HỌC CẤP TRƯỜNG NĂM 2024
</t>
    </r>
    <r>
      <rPr>
        <i/>
        <sz val="16"/>
        <rFont val="Times New Roman"/>
        <family val="1"/>
      </rPr>
      <t>(Kèm theo Quyết định số: 691 /QĐ-ĐHSPKT ngày 25 tháng 03 năm 2024)</t>
    </r>
  </si>
  <si>
    <t>- 01 Bài báo đăng trên tạp chí Khoa học Giáo dục Kỹ thuật thuộc ngành được tính điểm trong danh mục Hội đồng Giáo sư Nhà nước
- 01 Khối pin chuẩn 12v có thông số vận hành tương đương ắc quy chì axit gắn trên xe hiện hành</t>
  </si>
  <si>
    <t>- 01 Bài báo đăng trên tạp chí Khoa học Giáo dục Kỹ thuật thuộc ngành được tính điểm trong danh mục Hội đồng Giáo sư Nhà nước
- 01 ECU điều khiển các tính năng nâng cấp thông minh trên hệ thống smartkey trên xe máy Honda</t>
  </si>
  <si>
    <t>- 01 Bài báo đăng trên tạp chí Khoa học Giáo dục Kỹ thuật thuộc ngành được tính điểm trong danh mục Hội đồng Giáo sư Nhà nước
-01 Mô hình hệ thống điều khiển hộp số CVT hoạt động bằng khí nén</t>
  </si>
  <si>
    <t>- 01 Bài báo đăng trên tạp chí Khoa học Giáo dục Kỹ thuật thuộc ngành được tính điểm trong danh mục Hội đồng Giáo sư Nhà nước
-01 ECU điều khiển mô hình hộp số CVT</t>
  </si>
  <si>
    <t>- 01 Bài báo đăng trên tạp chí Khoa học Giáo dục Kỹ thuật thuộc ngành được tính điểm trong danh mục Hội đồng Giáo sư Nhà nước
-01 Chương trình mô phỏng</t>
  </si>
  <si>
    <t>- 01 Bài báo đăng trên tạp chí Khoa học Giáo dục Kỹ thuật thuộc ngành được tính điểm trong danh mục Hội đồng Giáo sư Nhà nước
-01 Bộ điều khiển quản lý pin cao áp LFP vận hành xe</t>
  </si>
  <si>
    <t>1. KHOA CƠ KHÍ CHẾ TẠO MÁY</t>
  </si>
  <si>
    <t>2. KHOA CƠ KHÍ ĐỘNG LỰC</t>
  </si>
  <si>
    <t>3. KHOA KHOA HỌC ỨNG DỤNG</t>
  </si>
  <si>
    <t>4. KHOA XÂY DỰNG</t>
  </si>
  <si>
    <t>5. KHOA ĐIỆN - ĐIỆN TỬ</t>
  </si>
  <si>
    <t>6. KHOA NGOẠI NGỮ</t>
  </si>
  <si>
    <t>7. KHOA CÔNG NGHỆ THÔNG TIN</t>
  </si>
  <si>
    <t>8. KHOA CÔNG NGHỆ HÓA HỌC &amp; THỰC PHẨM</t>
  </si>
  <si>
    <t>9. KHOA KINH TẾ</t>
  </si>
  <si>
    <t>10. KHOA THỜI TRANG &amp; DU LỊCH</t>
  </si>
  <si>
    <t>11. TRUNG TÂM GIÁO DỤC THỂ CHẤT</t>
  </si>
  <si>
    <t>12. VIỆN SƯ PHẠM KỸ THUẬT</t>
  </si>
  <si>
    <t>13. KHOA IN &amp; TRUYỀN THÔNG</t>
  </si>
  <si>
    <t>14. TRUNG TÂM GDQP &amp; AN</t>
  </si>
  <si>
    <t>15. KHOA ĐÀO TẠO QUỐC TẾ</t>
  </si>
  <si>
    <t>16. PHÒNG TS &amp; CTSV</t>
  </si>
  <si>
    <t>17. KHOA CHÍNH TRỊ - LUẬT</t>
  </si>
  <si>
    <t>- 01 Bài báo đăng trên tạp chí khoa học trong danh mục SCIE của WoS và xếp hạng Q1 theo ngành của Scimago
- 01 NCS theo hướng nghiên cứu của đề tài
- 01 Bằng độ quyền sáng chế</t>
  </si>
  <si>
    <t>Nguyễn Nhựt Phi 
Long</t>
  </si>
  <si>
    <t>- 01 Bài báo đăng trên tạp chí khoa học trong danh mục SCIE của WoS và xếp hạng Q1 theo ngành của Scimago
-  01 NCS bảo vệ 01chuyên đề
- 01 Bằng độc quyền sáng chế</t>
  </si>
  <si>
    <t>- 01 Bài báo đăng trên tạp chí khoa học trong danh mục SCIE của WoS và xếp hạng Q1 theo ngành của Scimago
- Hỗ trợ đào tạo 01 NCS bảo vệ chuyên đề
- 01 Bằng độc quyền sáng chế</t>
  </si>
  <si>
    <t>Lê Thị Tuyết Thanh</t>
  </si>
  <si>
    <t>Độc lập - Tự do - Hạnh phúc</t>
  </si>
  <si>
    <r>
      <rPr>
        <b/>
        <sz val="15"/>
        <rFont val="Times New Roman"/>
        <family val="1"/>
      </rPr>
      <t>DANH MỤC ĐĂNG KÝ THỰC HIỆN ĐỀ TÀI NCKH KẾT HỢP DOANH NGHIỆP, 
PHỤC VỤ CHUYỂN GIAO CÔNG NGHỆ NĂM 2024</t>
    </r>
    <r>
      <rPr>
        <b/>
        <sz val="13"/>
        <rFont val="Times New Roman"/>
        <family val="1"/>
      </rPr>
      <t xml:space="preserve">
</t>
    </r>
    <r>
      <rPr>
        <i/>
        <sz val="13"/>
        <rFont val="Times New Roman"/>
        <family val="1"/>
      </rPr>
      <t>(Kèm theo Quyết định số:   691 /QĐ-ĐHSPKT ngày 25 tháng 03 năm 2024)</t>
    </r>
  </si>
  <si>
    <t>Khoa CKM</t>
  </si>
  <si>
    <t>T2024-01CGCN</t>
  </si>
  <si>
    <t>Nghiên cứu thiết kế và chế tạo cụm đầu uốn của máy uốn ống 3D</t>
  </si>
  <si>
    <t>Lê Linh</t>
  </si>
  <si>
    <t xml:space="preserve">Võ Việt Ý 
Huỳnh Nhâm Thân
</t>
  </si>
  <si>
    <t>- Hợp đồng chuyển giao công nghệ cụm đầu uốn của máy uốn ống 3D: 01</t>
  </si>
  <si>
    <t>Khoa Xây dựng</t>
  </si>
  <si>
    <t>T2024-01NCS</t>
  </si>
  <si>
    <t>Nghiên cứu dự báo dòng giao thông trong mạng lưới giao thông đô thị TP Đà Nẵng dựa trên tiếp cận cú pháp không gian</t>
  </si>
  <si>
    <t>Đỗ Duy Thời</t>
  </si>
  <si>
    <t>Trần Vũ Tự
Đỗ Duy Thịnh</t>
  </si>
  <si>
    <t>- 01 Bài báo đăng trên tạp chí khoa học trong danh mục Scopus và xếp hạng Q4 theo chuyên ngành của Scimago</t>
  </si>
  <si>
    <t>T2024-01HVCH</t>
  </si>
  <si>
    <t>Đặc trưng trong ăn mòn tự nhiên và ăn mòn cưỡng bức</t>
  </si>
  <si>
    <t>Nguyễn Tấn Phát</t>
  </si>
  <si>
    <t>Đào Duy Kiên
Trần Duy Trình</t>
  </si>
  <si>
    <t>- 01 Bài báo đăng trên tạp chí khoa học trong danh mục SCIE của WoS và được xếp hạng Q2/Q3 theo ngành của Scimago</t>
  </si>
  <si>
    <t>T2024-02HVCH</t>
  </si>
  <si>
    <t>Ứng xử của sàn rỗng sử dụng vữa xi măng cát và lưới sợi thép định hình</t>
  </si>
  <si>
    <t xml:space="preserve">Trần Duy Trình           </t>
  </si>
  <si>
    <t>Đào Duy Kiên
Nguyễn Tấn Phát</t>
  </si>
  <si>
    <t>Khoa Điện - Điện tử</t>
  </si>
  <si>
    <t>T2024-02NCS</t>
  </si>
  <si>
    <t>Nghiên cứu điều chỉnh tần số trong lưới điện microgrid</t>
  </si>
  <si>
    <t>Nguyễn Thái An</t>
  </si>
  <si>
    <t xml:space="preserve">Nguyễn Ngọc Âu
Phạm Khoa Thành
Trương Văn Hiền  </t>
  </si>
  <si>
    <t>T2024-03HVCH</t>
  </si>
  <si>
    <t>Nghiên cứu áp dụng thuật toán thông minh tối ưu hóa sa thải phụ tải</t>
  </si>
  <si>
    <t>Nguyễn Phương Nam</t>
  </si>
  <si>
    <t xml:space="preserve">Quyền Huy Ánh
Lê Trọng Nghĩa  </t>
  </si>
  <si>
    <t>- 01 Bài báo đăng trên các tạp chí được
xếp hạng Q2/Q3 theo chuyên ngành
của Scimago</t>
  </si>
  <si>
    <t>T2024-04HVCH</t>
  </si>
  <si>
    <t>Thiết kế bộ điều khiển phi tuyến thích nghi cho mô hình máy bay không người lái chịu tác động bởi ngoại lực</t>
  </si>
  <si>
    <t>Nguyễn Thiện Quang</t>
  </si>
  <si>
    <t>- 01 Bài báo đăng trên tạp chí trong danh
mục Scopus chưa xếp hạng</t>
  </si>
  <si>
    <t>T2024-05HVCH</t>
  </si>
  <si>
    <t xml:space="preserve">Nghiên cứu độ dai va đập của một số vật liệu in 3D bằng phương pháp FDM </t>
  </si>
  <si>
    <t xml:space="preserve">Nguyễn Phạm Ngọc Tuyền          </t>
  </si>
  <si>
    <t>Lê Vũ Phong
Lâm Huy Nhực
Vũ Đình Cảnh
Nguyễn Văn Hiếu
Phạm Thị Hồng Nga</t>
  </si>
  <si>
    <t>- 01 Bài báo đăng tạp chí khoa học trong danh mục SCIE của WoS và được xếp hạng Q4 theo ngành của Scimago
- 35 Mẫu thử va đập</t>
  </si>
  <si>
    <t>Nghiên cứu thuật toán điều khiển phi tuyến cho robot song song Gough-Stewart Platform thích nghi với sự thay đổi khối lượng đặt trên robot</t>
  </si>
  <si>
    <t xml:space="preserve">Nguyễn Duy Phú
</t>
  </si>
  <si>
    <t xml:space="preserve">Hà Lê Như Ngọc Thành
</t>
  </si>
  <si>
    <t>- 01 Bài báo đăng tạp chí khoa học trong danh mục SCIE của WoS và được xếp hạng Q2/Q3 theo ngành của Scimago</t>
  </si>
  <si>
    <t>T2024-06HVCH</t>
  </si>
  <si>
    <t>Nghiên cứu thuật toán điều khiển bám quỹ đạo cho máy bay không người lái</t>
  </si>
  <si>
    <t>Phạm Quốc Khánh</t>
  </si>
  <si>
    <t xml:space="preserve">Hà Lê Như Ngọc Thành
</t>
  </si>
  <si>
    <t>T2024-07HVCH</t>
  </si>
  <si>
    <t>Thiết kế và chế tạo cơ cấu nâng hạ của ghế y tế phục vụ cho người bại liệt</t>
  </si>
  <si>
    <t>Huỳnh Nhâm Thân</t>
  </si>
  <si>
    <t>Lê Linh
Võ Việt Ý</t>
  </si>
  <si>
    <t>- 01 Bài báo đăng trên tạp chí danh mục ESCI của WoS</t>
  </si>
  <si>
    <t>T2024-08HVCH</t>
  </si>
  <si>
    <t>Nghiên cứu thiết kế và chế tạo cụm đầu đẩy chống xoay ống của máy uốn ống 3D</t>
  </si>
  <si>
    <t xml:space="preserve">Võ Việt Ý </t>
  </si>
  <si>
    <t>Lê Linh
Huỳnh Nhâm Thân</t>
  </si>
  <si>
    <t>T2024-09HVCH</t>
  </si>
  <si>
    <t>Nghiên cứu ảnh hưởng của nhiệt độ buồng in đến chất lượng vật liệu PA12 thực hiện bằng phương pháp in 3D FDM</t>
  </si>
  <si>
    <t>Nguyễn Mai Trấn 
Phong</t>
  </si>
  <si>
    <r>
      <rPr>
        <b/>
        <sz val="20"/>
        <rFont val="Times New Roman"/>
        <family val="1"/>
      </rPr>
      <t>DANH MỤC ĐĂNG KÝ THỰC HIỆN ĐỀ TÀI DÀNH CHO NCS, HVCH NĂM 2024</t>
    </r>
    <r>
      <rPr>
        <b/>
        <sz val="18"/>
        <rFont val="Times New Roman"/>
        <family val="1"/>
      </rPr>
      <t xml:space="preserve">
</t>
    </r>
    <r>
      <rPr>
        <i/>
        <sz val="16"/>
        <rFont val="Times New Roman"/>
        <family val="1"/>
      </rPr>
      <t>(Kèm theo Quyết định số:    691/ QĐ/ĐHSPKT ngày 25 tháng 3 năm 2024)</t>
    </r>
  </si>
  <si>
    <t>Nghịch lưu 1 pha năm bậc tăng áp với khả năng cân bằng điện áp trên tụ điện, cải thiện độ lợi điện áp-khả năng hoạt động trong điều kiện sự cố khóa công suất</t>
  </si>
  <si>
    <t>Lê Hiếu Giang
Nguyễn Minh Khai
Trần Vĩnh Thanh
Nguyễn Đình Hải
Hoàng Minh Đạt</t>
  </si>
  <si>
    <t>- 01 Bài báo đăng trên tạp chí khoa học trong danh mục SCIE của WoS và xếp hạng Q1 theo ngành của Scimago
- 01 Bài báo đăng trên tạp chí khoa học trong danh mục SCIE của WoS và xếp hạng Q1/Q2 theo ngành của Scimago
- 01 bằng độc quyền sáng chế
- 01 NCS: Hỗ trợ đào tạo theo hướng nghiên cứu của đề tài</t>
  </si>
  <si>
    <t>Nghiên cứu phương pháp gia nhiệt cho khuôn phun ép nhựa bằng cảm ứng từ</t>
  </si>
  <si>
    <t>Đỗ Thành 
Trung</t>
  </si>
  <si>
    <t>Trần Minh Thế Uyên
Lê Hiếu Giang
Nguyễn Ngọc Phương
Phạm Sơn Minh</t>
  </si>
  <si>
    <t>- 01 Bài báo đăng trên tạp chí khoa học trong danh mục SCIE của WoS và xếp hạng Q1 theo ngành của Scimago
- 01 Bài báo đăng trên tạp chí khoa học trong danh mục SCIE của WoS và xếp hạng Q1/Q2 theo ngành của Scimago
- 01 bằng độc quyền sáng chế
- 01 Ths: Hỗ trợ đào tạo theo hướng nghiên cứu của đề tài
- Tập bản vẽ khuôn phun ép
- Bộ khuôn phun ép nhựa gia nhiệt bằng cảm ứng từ: 01</t>
  </si>
  <si>
    <t>900.000.000</t>
  </si>
  <si>
    <r>
      <t xml:space="preserve">DANH MỤC ĐĂNG KÝ THỰC HIỆN ĐỀ TÀI NCKH DÀNH CHO NHÓM NCTĐ NĂM 2024
</t>
    </r>
    <r>
      <rPr>
        <i/>
        <sz val="18"/>
        <rFont val="Times New Roman"/>
        <family val="1"/>
      </rPr>
      <t>(Kèm theo Quyết định số:           /QĐ-ĐHSPKT ngày        tháng       năm 2024)</t>
    </r>
  </si>
  <si>
    <t>Sự phụ thuộc của cấu trúc tinh thể và tính chất từ của màng Fe3O4 trên các loại đế khác nhau.</t>
  </si>
  <si>
    <t>Nguyễn Thị Thanh Vân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</si>
</sst>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_(* #,##0.000_);_(* \(#,##0.000\);_(* &quot;-&quot;??_);_(@_)"/>
    <numFmt numFmtId="166" formatCode="_(* #,##0_);_(* \(#,##0\);_(* &quot;-&quot;???_);_(@_)"/>
  </numFmts>
  <fonts count="26" x14ac:knownFonts="1">
    <font>
      <sz val="12"/>
      <name val="VNI-Times"/>
    </font>
    <font>
      <sz val="12"/>
      <name val="VNI-Times"/>
    </font>
    <font>
      <sz val="12"/>
      <name val="Times New Roman"/>
      <family val="1"/>
    </font>
    <font>
      <b/>
      <sz val="12"/>
      <name val="Times New Roman"/>
      <family val="1"/>
    </font>
    <font>
      <sz val="13"/>
      <color rgb="FF000000"/>
      <name val="Times New Roman"/>
      <family val="1"/>
    </font>
    <font>
      <sz val="12"/>
      <color theme="1"/>
      <name val="Times New Roman"/>
      <family val="1"/>
    </font>
    <font>
      <sz val="12"/>
      <color rgb="FF000000"/>
      <name val="Times New Roman"/>
      <family val="1"/>
    </font>
    <font>
      <sz val="10"/>
      <color rgb="FF000000"/>
      <name val="Calibri"/>
      <family val="2"/>
      <scheme val="minor"/>
    </font>
    <font>
      <b/>
      <i/>
      <sz val="12"/>
      <name val="Times New Roman"/>
      <family val="1"/>
    </font>
    <font>
      <b/>
      <sz val="14"/>
      <name val="Times New Roman"/>
      <family val="1"/>
    </font>
    <font>
      <i/>
      <sz val="12"/>
      <name val="Times New Roman"/>
      <family val="1"/>
    </font>
    <font>
      <sz val="11"/>
      <name val="Times New Roman"/>
      <family val="1"/>
    </font>
    <font>
      <b/>
      <sz val="16"/>
      <name val="Times New Roman"/>
      <family val="1"/>
    </font>
    <font>
      <i/>
      <sz val="16"/>
      <name val="Times New Roman"/>
      <family val="1"/>
    </font>
    <font>
      <b/>
      <sz val="13"/>
      <name val="Times New Roman"/>
      <family val="1"/>
    </font>
    <font>
      <sz val="13"/>
      <name val="Times New Roman"/>
      <family val="1"/>
    </font>
    <font>
      <b/>
      <sz val="15"/>
      <name val="Times New Roman"/>
      <family val="1"/>
    </font>
    <font>
      <i/>
      <sz val="13"/>
      <name val="Times New Roman"/>
      <family val="1"/>
    </font>
    <font>
      <b/>
      <sz val="12"/>
      <color rgb="FFFF0000"/>
      <name val="Times New Roman"/>
      <family val="1"/>
    </font>
    <font>
      <b/>
      <sz val="18"/>
      <name val="Times New Roman"/>
      <family val="1"/>
    </font>
    <font>
      <b/>
      <sz val="20"/>
      <name val="Times New Roman"/>
      <family val="1"/>
    </font>
    <font>
      <sz val="13"/>
      <color rgb="FFFF0000"/>
      <name val="Times New Roman"/>
      <family val="1"/>
    </font>
    <font>
      <sz val="13"/>
      <color rgb="FF081C36"/>
      <name val="Times New Roman"/>
      <family val="1"/>
    </font>
    <font>
      <sz val="13"/>
      <name val="VNI-Times"/>
    </font>
    <font>
      <i/>
      <sz val="18"/>
      <name val="Times New Roman"/>
      <family val="1"/>
    </font>
    <font>
      <b/>
      <sz val="12"/>
      <name val="VNI-Times"/>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7" fillId="0" borderId="0"/>
  </cellStyleXfs>
  <cellXfs count="177">
    <xf numFmtId="0" fontId="0" fillId="0" borderId="0" xfId="0"/>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0" fontId="2" fillId="0" borderId="0" xfId="0" applyFont="1" applyFill="1" applyAlignment="1">
      <alignment vertical="top"/>
    </xf>
    <xf numFmtId="0" fontId="2" fillId="0" borderId="1" xfId="0" applyFont="1" applyFill="1" applyBorder="1" applyAlignment="1">
      <alignment horizontal="justify" vertical="top"/>
    </xf>
    <xf numFmtId="0" fontId="2" fillId="0" borderId="1" xfId="0" applyFont="1" applyFill="1" applyBorder="1" applyAlignment="1">
      <alignment vertical="top" wrapText="1"/>
    </xf>
    <xf numFmtId="0" fontId="2" fillId="0" borderId="1" xfId="0" quotePrefix="1"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vertical="top"/>
    </xf>
    <xf numFmtId="0" fontId="2" fillId="0" borderId="1" xfId="0" quotePrefix="1" applyNumberFormat="1" applyFont="1" applyFill="1" applyBorder="1" applyAlignment="1">
      <alignment horizontal="left" vertical="top" wrapText="1"/>
    </xf>
    <xf numFmtId="164" fontId="2" fillId="0" borderId="1" xfId="2" quotePrefix="1" applyNumberFormat="1" applyFont="1" applyFill="1" applyBorder="1" applyAlignment="1">
      <alignment horizontal="left" vertical="top" wrapText="1"/>
    </xf>
    <xf numFmtId="164" fontId="2" fillId="0" borderId="1" xfId="0" applyNumberFormat="1" applyFont="1" applyFill="1" applyBorder="1" applyAlignment="1">
      <alignment vertical="top"/>
    </xf>
    <xf numFmtId="0" fontId="3" fillId="0" borderId="1" xfId="0" applyFont="1" applyFill="1" applyBorder="1" applyAlignment="1">
      <alignment horizontal="center" vertical="top" wrapText="1"/>
    </xf>
    <xf numFmtId="0" fontId="2" fillId="0" borderId="1" xfId="0" applyFont="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right" vertical="top"/>
    </xf>
    <xf numFmtId="0" fontId="2" fillId="0" borderId="0" xfId="0" applyFont="1" applyFill="1"/>
    <xf numFmtId="0" fontId="2" fillId="0" borderId="0" xfId="0" applyFont="1" applyFill="1" applyAlignment="1">
      <alignment horizontal="center" vertical="top"/>
    </xf>
    <xf numFmtId="3" fontId="2" fillId="0" borderId="1" xfId="0" applyNumberFormat="1" applyFont="1" applyFill="1" applyBorder="1" applyAlignment="1">
      <alignment vertical="top"/>
    </xf>
    <xf numFmtId="0" fontId="3" fillId="0" borderId="1" xfId="0" applyFont="1" applyFill="1" applyBorder="1" applyAlignment="1">
      <alignment vertical="top"/>
    </xf>
    <xf numFmtId="164" fontId="2" fillId="0" borderId="1" xfId="0" applyNumberFormat="1" applyFont="1" applyFill="1" applyBorder="1" applyAlignment="1">
      <alignment horizontal="center" vertical="top"/>
    </xf>
    <xf numFmtId="164" fontId="3" fillId="0" borderId="1" xfId="0" applyNumberFormat="1" applyFont="1" applyFill="1" applyBorder="1" applyAlignment="1">
      <alignment horizontal="right" vertical="top"/>
    </xf>
    <xf numFmtId="164" fontId="2" fillId="0" borderId="1" xfId="1" applyNumberFormat="1" applyFont="1" applyFill="1" applyBorder="1" applyAlignment="1">
      <alignment horizontal="left" vertical="top"/>
    </xf>
    <xf numFmtId="0" fontId="2" fillId="0" borderId="0" xfId="0" applyFont="1" applyFill="1" applyAlignment="1">
      <alignment horizontal="left" vertical="top"/>
    </xf>
    <xf numFmtId="0" fontId="2" fillId="0" borderId="0" xfId="0" applyFont="1" applyFill="1" applyAlignment="1">
      <alignment horizontal="left" vertical="center"/>
    </xf>
    <xf numFmtId="0" fontId="9" fillId="0" borderId="0" xfId="0" applyFont="1" applyFill="1" applyBorder="1" applyAlignment="1">
      <alignment horizontal="center" vertical="top"/>
    </xf>
    <xf numFmtId="166" fontId="3" fillId="0" borderId="0" xfId="0" applyNumberFormat="1" applyFont="1" applyFill="1" applyBorder="1" applyAlignment="1">
      <alignment horizontal="right" vertical="top"/>
    </xf>
    <xf numFmtId="0" fontId="8" fillId="0" borderId="0" xfId="0" applyFont="1" applyFill="1" applyBorder="1" applyAlignment="1">
      <alignment horizontal="center" vertical="top"/>
    </xf>
    <xf numFmtId="164" fontId="8" fillId="0" borderId="0" xfId="1" applyNumberFormat="1" applyFont="1" applyFill="1" applyBorder="1" applyAlignment="1">
      <alignment horizontal="right" vertical="top"/>
    </xf>
    <xf numFmtId="164" fontId="3" fillId="0" borderId="1" xfId="1" applyNumberFormat="1" applyFont="1" applyFill="1" applyBorder="1" applyAlignment="1">
      <alignment horizontal="center" vertical="top" wrapText="1"/>
    </xf>
    <xf numFmtId="0" fontId="5" fillId="0" borderId="1" xfId="0" applyFont="1" applyFill="1" applyBorder="1" applyAlignment="1">
      <alignment horizontal="left" vertical="top" wrapText="1"/>
    </xf>
    <xf numFmtId="0" fontId="2" fillId="0" borderId="1" xfId="0" quotePrefix="1" applyFont="1" applyFill="1" applyBorder="1" applyAlignment="1">
      <alignment horizontal="justify" vertical="top" wrapText="1"/>
    </xf>
    <xf numFmtId="0" fontId="2" fillId="0" borderId="1" xfId="0" applyFont="1" applyFill="1" applyBorder="1" applyAlignment="1">
      <alignment horizontal="left" vertical="top" shrinkToFit="1"/>
    </xf>
    <xf numFmtId="0" fontId="2" fillId="0" borderId="1" xfId="3" quotePrefix="1" applyFont="1" applyFill="1" applyBorder="1" applyAlignment="1">
      <alignment vertical="top" wrapText="1"/>
    </xf>
    <xf numFmtId="3" fontId="2" fillId="0" borderId="1" xfId="0" applyNumberFormat="1" applyFont="1" applyFill="1" applyBorder="1" applyAlignment="1">
      <alignment horizontal="right" vertical="top" shrinkToFit="1"/>
    </xf>
    <xf numFmtId="0" fontId="2" fillId="0" borderId="0" xfId="0" applyFont="1" applyFill="1" applyBorder="1" applyAlignment="1">
      <alignment horizontal="center" vertical="center"/>
    </xf>
    <xf numFmtId="3" fontId="3" fillId="0" borderId="1" xfId="0" applyNumberFormat="1" applyFont="1" applyFill="1" applyBorder="1" applyAlignment="1">
      <alignment horizontal="right" vertical="top" wrapText="1"/>
    </xf>
    <xf numFmtId="0" fontId="3" fillId="0" borderId="1" xfId="0" applyFont="1" applyFill="1" applyBorder="1" applyAlignment="1">
      <alignment vertical="top" wrapText="1"/>
    </xf>
    <xf numFmtId="164" fontId="3" fillId="0" borderId="1" xfId="1" applyNumberFormat="1" applyFont="1" applyFill="1" applyBorder="1" applyAlignment="1">
      <alignment horizontal="right" vertical="top" wrapText="1"/>
    </xf>
    <xf numFmtId="0" fontId="2" fillId="0" borderId="0" xfId="0" applyFont="1" applyAlignment="1">
      <alignment horizontal="center"/>
    </xf>
    <xf numFmtId="0" fontId="15" fillId="0" borderId="0" xfId="0" applyFont="1" applyAlignment="1">
      <alignment horizontal="center"/>
    </xf>
    <xf numFmtId="0" fontId="15" fillId="0" borderId="0" xfId="0" applyFont="1" applyAlignment="1">
      <alignment horizontal="left"/>
    </xf>
    <xf numFmtId="49" fontId="15" fillId="0" borderId="0" xfId="0" applyNumberFormat="1" applyFont="1" applyAlignment="1">
      <alignment horizontal="left"/>
    </xf>
    <xf numFmtId="164" fontId="15" fillId="0" borderId="0" xfId="2" applyNumberFormat="1" applyFont="1" applyAlignment="1">
      <alignment horizontal="left" vertical="top"/>
    </xf>
    <xf numFmtId="0" fontId="14" fillId="0" borderId="1" xfId="0" applyFont="1" applyFill="1" applyBorder="1" applyAlignment="1">
      <alignment horizontal="center" vertical="center" wrapText="1"/>
    </xf>
    <xf numFmtId="164" fontId="14" fillId="0" borderId="1" xfId="2" applyNumberFormat="1" applyFont="1" applyFill="1" applyBorder="1" applyAlignment="1">
      <alignment horizontal="center" vertical="center" wrapText="1"/>
    </xf>
    <xf numFmtId="164" fontId="14" fillId="0" borderId="2" xfId="0" applyNumberFormat="1" applyFont="1" applyFill="1" applyBorder="1" applyAlignment="1">
      <alignment vertical="center"/>
    </xf>
    <xf numFmtId="164" fontId="14" fillId="0" borderId="2" xfId="0" applyNumberFormat="1" applyFont="1" applyFill="1" applyBorder="1" applyAlignment="1">
      <alignment vertical="top"/>
    </xf>
    <xf numFmtId="0" fontId="15" fillId="0" borderId="1" xfId="0" applyFont="1" applyFill="1" applyBorder="1" applyAlignment="1">
      <alignment horizontal="center" vertical="top"/>
    </xf>
    <xf numFmtId="0" fontId="15" fillId="0" borderId="1" xfId="0" applyFont="1" applyFill="1" applyBorder="1" applyAlignment="1">
      <alignment horizontal="center" vertical="top" wrapText="1"/>
    </xf>
    <xf numFmtId="0" fontId="15" fillId="0" borderId="1" xfId="0" applyFont="1" applyBorder="1" applyAlignment="1">
      <alignment horizontal="justify" vertical="top"/>
    </xf>
    <xf numFmtId="0" fontId="15" fillId="0" borderId="1" xfId="0" applyFont="1" applyBorder="1" applyAlignment="1">
      <alignment vertical="top"/>
    </xf>
    <xf numFmtId="0" fontId="15" fillId="0" borderId="1" xfId="0" applyFont="1" applyBorder="1" applyAlignment="1">
      <alignment horizontal="left" vertical="top" wrapText="1"/>
    </xf>
    <xf numFmtId="49" fontId="15" fillId="0" borderId="1" xfId="0" quotePrefix="1" applyNumberFormat="1" applyFont="1" applyBorder="1" applyAlignment="1">
      <alignment horizontal="left" vertical="top" wrapText="1"/>
    </xf>
    <xf numFmtId="164" fontId="15" fillId="0" borderId="1" xfId="2" quotePrefix="1" applyNumberFormat="1" applyFont="1" applyBorder="1" applyAlignment="1">
      <alignment horizontal="left" vertical="top" wrapText="1"/>
    </xf>
    <xf numFmtId="0" fontId="15" fillId="0" borderId="1" xfId="0" applyFont="1" applyBorder="1"/>
    <xf numFmtId="164" fontId="14" fillId="0" borderId="1" xfId="1" applyNumberFormat="1" applyFont="1" applyBorder="1"/>
    <xf numFmtId="0" fontId="2" fillId="0" borderId="0" xfId="0" applyFont="1" applyAlignment="1">
      <alignment horizontal="left"/>
    </xf>
    <xf numFmtId="49" fontId="2" fillId="0" borderId="0" xfId="0" applyNumberFormat="1" applyFont="1" applyAlignment="1">
      <alignment horizontal="left"/>
    </xf>
    <xf numFmtId="164" fontId="2" fillId="0" borderId="0" xfId="2" applyNumberFormat="1" applyFont="1" applyAlignment="1">
      <alignment horizontal="left" vertical="top"/>
    </xf>
    <xf numFmtId="0" fontId="14" fillId="0" borderId="1" xfId="0" applyFont="1" applyFill="1" applyBorder="1" applyAlignment="1">
      <alignment horizontal="center" vertical="top" wrapText="1"/>
    </xf>
    <xf numFmtId="164" fontId="14" fillId="0" borderId="1" xfId="2" applyNumberFormat="1" applyFont="1" applyFill="1" applyBorder="1" applyAlignment="1">
      <alignment horizontal="center" vertical="top" wrapText="1"/>
    </xf>
    <xf numFmtId="164" fontId="14" fillId="0" borderId="1" xfId="0" applyNumberFormat="1" applyFont="1" applyFill="1" applyBorder="1" applyAlignment="1">
      <alignment horizontal="center" vertical="top"/>
    </xf>
    <xf numFmtId="164" fontId="14" fillId="0" borderId="1" xfId="0" applyNumberFormat="1" applyFont="1" applyFill="1" applyBorder="1" applyAlignment="1">
      <alignment vertical="top"/>
    </xf>
    <xf numFmtId="0" fontId="15" fillId="0" borderId="1" xfId="0" applyFont="1" applyFill="1" applyBorder="1" applyAlignment="1">
      <alignment horizontal="left" vertical="top" wrapText="1"/>
    </xf>
    <xf numFmtId="0" fontId="15" fillId="0" borderId="1" xfId="0" quotePrefix="1" applyFont="1" applyFill="1" applyBorder="1" applyAlignment="1">
      <alignment horizontal="left" vertical="top" wrapText="1"/>
    </xf>
    <xf numFmtId="164" fontId="15" fillId="0" borderId="1" xfId="0" applyNumberFormat="1" applyFont="1" applyFill="1" applyBorder="1" applyAlignment="1">
      <alignment horizontal="center" vertical="top" wrapText="1"/>
    </xf>
    <xf numFmtId="164" fontId="14" fillId="0" borderId="1" xfId="0" applyNumberFormat="1" applyFont="1" applyFill="1" applyBorder="1" applyAlignment="1">
      <alignment vertical="top" wrapText="1"/>
    </xf>
    <xf numFmtId="0" fontId="15" fillId="0" borderId="1" xfId="0" applyFont="1" applyFill="1" applyBorder="1" applyAlignment="1">
      <alignment vertical="top" wrapText="1"/>
    </xf>
    <xf numFmtId="164" fontId="15" fillId="0" borderId="1" xfId="0" applyNumberFormat="1" applyFont="1" applyFill="1" applyBorder="1" applyAlignment="1">
      <alignment horizontal="center" vertical="top"/>
    </xf>
    <xf numFmtId="0" fontId="15" fillId="0" borderId="1" xfId="0" quotePrefix="1" applyFont="1" applyFill="1" applyBorder="1" applyAlignment="1">
      <alignment vertical="top" wrapText="1"/>
    </xf>
    <xf numFmtId="0" fontId="15" fillId="0" borderId="1" xfId="0" quotePrefix="1" applyNumberFormat="1" applyFont="1" applyFill="1" applyBorder="1" applyAlignment="1">
      <alignment horizontal="left" vertical="top" wrapText="1"/>
    </xf>
    <xf numFmtId="164" fontId="15" fillId="0" borderId="1" xfId="2" applyNumberFormat="1" applyFont="1" applyFill="1" applyBorder="1" applyAlignment="1">
      <alignment horizontal="left" vertical="top" wrapText="1"/>
    </xf>
    <xf numFmtId="164" fontId="2" fillId="0" borderId="0" xfId="2" applyNumberFormat="1" applyFont="1" applyBorder="1" applyAlignment="1">
      <alignment horizontal="left" vertical="top"/>
    </xf>
    <xf numFmtId="0" fontId="3" fillId="0" borderId="1" xfId="0" applyFont="1" applyFill="1" applyBorder="1" applyAlignment="1">
      <alignment horizontal="center" vertical="center" wrapText="1"/>
    </xf>
    <xf numFmtId="164" fontId="3" fillId="0" borderId="1" xfId="2" applyNumberFormat="1" applyFont="1" applyFill="1" applyBorder="1" applyAlignment="1">
      <alignment horizontal="center" vertical="center" wrapText="1"/>
    </xf>
    <xf numFmtId="164" fontId="3" fillId="0" borderId="1"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quotePrefix="1" applyFont="1" applyFill="1" applyBorder="1" applyAlignment="1">
      <alignment vertical="center" wrapText="1"/>
    </xf>
    <xf numFmtId="164" fontId="2" fillId="0" borderId="1" xfId="0" applyNumberFormat="1" applyFont="1" applyFill="1" applyBorder="1" applyAlignment="1">
      <alignment horizontal="center" vertical="center"/>
    </xf>
    <xf numFmtId="164" fontId="25" fillId="0" borderId="1" xfId="0" applyNumberFormat="1" applyFont="1" applyBorder="1"/>
    <xf numFmtId="0" fontId="0" fillId="0" borderId="1" xfId="0" applyBorder="1"/>
    <xf numFmtId="0" fontId="2" fillId="0" borderId="1" xfId="0" applyFont="1" applyFill="1" applyBorder="1" applyAlignment="1">
      <alignment horizontal="center" vertical="center"/>
    </xf>
    <xf numFmtId="164" fontId="2" fillId="0" borderId="1" xfId="0" applyNumberFormat="1" applyFont="1" applyFill="1" applyBorder="1" applyAlignment="1">
      <alignment vertical="center"/>
    </xf>
    <xf numFmtId="164" fontId="3" fillId="0" borderId="1" xfId="0" applyNumberFormat="1" applyFont="1" applyFill="1" applyBorder="1" applyAlignment="1">
      <alignment vertical="top"/>
    </xf>
    <xf numFmtId="164" fontId="25" fillId="0" borderId="1" xfId="0" applyNumberFormat="1" applyFont="1" applyBorder="1" applyAlignment="1">
      <alignment horizontal="right"/>
    </xf>
    <xf numFmtId="0" fontId="2" fillId="0" borderId="0" xfId="0" applyFont="1" applyFill="1" applyAlignment="1">
      <alignment vertical="center" wrapText="1"/>
    </xf>
    <xf numFmtId="0" fontId="8" fillId="0" borderId="0" xfId="0" applyFont="1" applyFill="1" applyBorder="1" applyAlignment="1">
      <alignment horizontal="center" vertical="center"/>
    </xf>
    <xf numFmtId="0" fontId="14" fillId="0" borderId="1" xfId="0" applyFont="1" applyFill="1" applyBorder="1" applyAlignment="1">
      <alignment horizontal="left" vertical="top"/>
    </xf>
    <xf numFmtId="0" fontId="3" fillId="0" borderId="0" xfId="0" applyFont="1" applyAlignment="1">
      <alignment horizontal="center"/>
    </xf>
    <xf numFmtId="0" fontId="3" fillId="0" borderId="1" xfId="0" applyFont="1" applyFill="1" applyBorder="1" applyAlignment="1">
      <alignment horizontal="center" vertical="top"/>
    </xf>
    <xf numFmtId="0" fontId="8" fillId="0" borderId="0" xfId="0" applyFont="1" applyFill="1" applyBorder="1" applyAlignment="1">
      <alignment horizontal="center" vertical="center"/>
    </xf>
    <xf numFmtId="0" fontId="14" fillId="0" borderId="0" xfId="0" applyFont="1" applyAlignment="1">
      <alignment horizontal="center"/>
    </xf>
    <xf numFmtId="0" fontId="3" fillId="0" borderId="1" xfId="0" applyFont="1" applyFill="1" applyBorder="1" applyAlignment="1">
      <alignment horizontal="left" vertical="top" wrapText="1"/>
    </xf>
    <xf numFmtId="0" fontId="14" fillId="0" borderId="1" xfId="0" applyFont="1" applyFill="1" applyBorder="1" applyAlignment="1">
      <alignment horizontal="left" vertic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2" xfId="0" applyFont="1" applyBorder="1" applyAlignment="1">
      <alignment horizontal="center"/>
    </xf>
    <xf numFmtId="164" fontId="14" fillId="0" borderId="0" xfId="2" applyNumberFormat="1" applyFont="1" applyAlignment="1">
      <alignment horizontal="center"/>
    </xf>
    <xf numFmtId="0" fontId="14" fillId="0" borderId="3" xfId="0" applyFont="1" applyBorder="1" applyAlignment="1">
      <alignment horizontal="center" vertical="center" wrapText="1"/>
    </xf>
    <xf numFmtId="0" fontId="14" fillId="0" borderId="1" xfId="0" applyFont="1" applyFill="1" applyBorder="1" applyAlignment="1">
      <alignment horizontal="left" vertical="top"/>
    </xf>
    <xf numFmtId="0" fontId="14" fillId="0" borderId="4" xfId="0" applyNumberFormat="1" applyFont="1" applyFill="1" applyBorder="1" applyAlignment="1">
      <alignment horizontal="center" vertical="top" wrapText="1"/>
    </xf>
    <xf numFmtId="0" fontId="14" fillId="0" borderId="5" xfId="0" applyNumberFormat="1" applyFont="1" applyFill="1" applyBorder="1" applyAlignment="1">
      <alignment horizontal="center" vertical="top" wrapText="1"/>
    </xf>
    <xf numFmtId="0" fontId="14" fillId="0" borderId="2" xfId="0" applyNumberFormat="1" applyFont="1" applyFill="1" applyBorder="1" applyAlignment="1">
      <alignment horizontal="center" vertical="top" wrapText="1"/>
    </xf>
    <xf numFmtId="0" fontId="18" fillId="0" borderId="0" xfId="0" applyFont="1" applyAlignment="1">
      <alignment horizontal="center"/>
    </xf>
    <xf numFmtId="0" fontId="19" fillId="0" borderId="3"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xf>
    <xf numFmtId="0" fontId="25" fillId="0" borderId="4" xfId="0" applyFont="1" applyBorder="1" applyAlignment="1">
      <alignment horizontal="center"/>
    </xf>
    <xf numFmtId="0" fontId="25" fillId="0" borderId="5" xfId="0" applyFont="1" applyBorder="1" applyAlignment="1">
      <alignment horizontal="center"/>
    </xf>
    <xf numFmtId="0" fontId="25" fillId="0" borderId="2" xfId="0" applyFont="1" applyBorder="1" applyAlignment="1">
      <alignment horizontal="center"/>
    </xf>
    <xf numFmtId="164" fontId="3" fillId="0" borderId="0" xfId="2" applyNumberFormat="1" applyFont="1" applyAlignment="1">
      <alignment horizontal="center"/>
    </xf>
    <xf numFmtId="0" fontId="19" fillId="0" borderId="3" xfId="0" applyFont="1" applyFill="1" applyBorder="1" applyAlignment="1">
      <alignment horizontal="center" vertical="center" wrapText="1"/>
    </xf>
    <xf numFmtId="0" fontId="14" fillId="0" borderId="1" xfId="0" applyFont="1" applyFill="1" applyBorder="1" applyAlignment="1">
      <alignment vertical="top"/>
    </xf>
    <xf numFmtId="0" fontId="15" fillId="0" borderId="1" xfId="0" applyFont="1" applyFill="1" applyBorder="1" applyAlignment="1">
      <alignment vertical="top"/>
    </xf>
    <xf numFmtId="0" fontId="21" fillId="0" borderId="1" xfId="0" applyFont="1" applyFill="1" applyBorder="1" applyAlignment="1">
      <alignment horizontal="center" vertical="top"/>
    </xf>
    <xf numFmtId="164" fontId="21" fillId="0" borderId="1" xfId="2" applyNumberFormat="1" applyFont="1" applyFill="1" applyBorder="1" applyAlignment="1">
      <alignment horizontal="left" vertical="top" wrapText="1"/>
    </xf>
    <xf numFmtId="0" fontId="22" fillId="0" borderId="1" xfId="0" applyFont="1" applyFill="1" applyBorder="1" applyAlignment="1">
      <alignment horizontal="justify" vertical="top"/>
    </xf>
    <xf numFmtId="164" fontId="14" fillId="0" borderId="1" xfId="0" applyNumberFormat="1" applyFont="1" applyFill="1" applyBorder="1"/>
    <xf numFmtId="0" fontId="23" fillId="0" borderId="1" xfId="0" applyFont="1" applyFill="1" applyBorder="1"/>
    <xf numFmtId="0" fontId="14" fillId="0" borderId="0" xfId="0" applyFont="1" applyFill="1" applyAlignment="1">
      <alignment horizontal="center"/>
    </xf>
    <xf numFmtId="0" fontId="15" fillId="0" borderId="0" xfId="0" applyFont="1" applyFill="1" applyAlignment="1">
      <alignment horizontal="left" vertical="center"/>
    </xf>
    <xf numFmtId="164" fontId="14" fillId="0" borderId="0" xfId="1" applyNumberFormat="1" applyFont="1" applyFill="1" applyAlignment="1">
      <alignment horizontal="center"/>
    </xf>
    <xf numFmtId="0" fontId="15" fillId="0" borderId="0" xfId="0" applyFont="1" applyFill="1" applyAlignment="1">
      <alignment horizontal="left" vertical="top"/>
    </xf>
    <xf numFmtId="49" fontId="15" fillId="0" borderId="0" xfId="0" applyNumberFormat="1" applyFont="1" applyFill="1" applyAlignment="1">
      <alignment horizontal="right" vertical="top"/>
    </xf>
    <xf numFmtId="164" fontId="15" fillId="0" borderId="0" xfId="1" applyNumberFormat="1" applyFont="1" applyFill="1" applyAlignment="1">
      <alignment horizontal="left" vertical="top"/>
    </xf>
    <xf numFmtId="0" fontId="12" fillId="0" borderId="0" xfId="0" applyFont="1" applyFill="1" applyBorder="1" applyAlignment="1">
      <alignment horizontal="center" vertical="center" wrapText="1"/>
    </xf>
    <xf numFmtId="0" fontId="2" fillId="0" borderId="0" xfId="0" applyFont="1" applyFill="1" applyAlignment="1">
      <alignment vertical="top" wrapText="1"/>
    </xf>
    <xf numFmtId="0" fontId="2" fillId="0" borderId="0" xfId="0" applyFont="1" applyFill="1" applyAlignment="1">
      <alignment horizontal="left" vertical="top" wrapText="1"/>
    </xf>
    <xf numFmtId="0" fontId="2" fillId="0" borderId="0" xfId="0" applyFont="1" applyFill="1" applyAlignment="1">
      <alignment horizontal="left" vertical="center" wrapText="1"/>
    </xf>
    <xf numFmtId="0" fontId="2" fillId="0" borderId="0" xfId="0" applyFont="1" applyFill="1" applyAlignment="1">
      <alignment horizontal="right" vertical="top" wrapText="1"/>
    </xf>
    <xf numFmtId="49" fontId="2" fillId="0" borderId="1" xfId="0" quotePrefix="1" applyNumberFormat="1" applyFont="1" applyFill="1" applyBorder="1" applyAlignment="1">
      <alignment horizontal="left" vertical="top" wrapText="1"/>
    </xf>
    <xf numFmtId="164" fontId="2" fillId="0" borderId="1" xfId="2" applyNumberFormat="1" applyFont="1" applyFill="1" applyBorder="1" applyAlignment="1">
      <alignment horizontal="left" vertical="top"/>
    </xf>
    <xf numFmtId="164" fontId="2" fillId="0" borderId="1" xfId="2" applyNumberFormat="1" applyFont="1" applyFill="1" applyBorder="1" applyAlignment="1">
      <alignment horizontal="left" vertical="top" wrapText="1"/>
    </xf>
    <xf numFmtId="0" fontId="2" fillId="0" borderId="1" xfId="0" quotePrefix="1" applyFont="1" applyFill="1" applyBorder="1" applyAlignment="1">
      <alignment vertical="top" wrapText="1"/>
    </xf>
    <xf numFmtId="37" fontId="2" fillId="0" borderId="1" xfId="2" quotePrefix="1" applyNumberFormat="1" applyFont="1" applyFill="1" applyBorder="1" applyAlignment="1">
      <alignment horizontal="left" vertical="top" wrapText="1"/>
    </xf>
    <xf numFmtId="0" fontId="2" fillId="0" borderId="1" xfId="0" applyFont="1" applyFill="1" applyBorder="1" applyAlignment="1">
      <alignment horizontal="justify" vertical="top" wrapText="1"/>
    </xf>
    <xf numFmtId="1" fontId="2" fillId="0" borderId="1" xfId="2" quotePrefix="1" applyNumberFormat="1" applyFont="1" applyFill="1" applyBorder="1" applyAlignment="1">
      <alignment horizontal="left" vertical="top" wrapText="1"/>
    </xf>
    <xf numFmtId="164" fontId="2" fillId="0" borderId="1" xfId="0" applyNumberFormat="1" applyFont="1" applyFill="1" applyBorder="1" applyAlignment="1">
      <alignment horizontal="right" vertical="top" wrapText="1"/>
    </xf>
    <xf numFmtId="3" fontId="2" fillId="0" borderId="1" xfId="0" applyNumberFormat="1" applyFont="1" applyFill="1" applyBorder="1" applyAlignment="1">
      <alignment horizontal="right" vertical="top" wrapText="1"/>
    </xf>
    <xf numFmtId="0" fontId="4" fillId="0" borderId="1" xfId="0" applyFont="1" applyFill="1" applyBorder="1" applyAlignment="1">
      <alignment horizontal="left" vertical="top" wrapText="1"/>
    </xf>
    <xf numFmtId="3"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0" fontId="11" fillId="0" borderId="1" xfId="0" applyFont="1" applyFill="1" applyBorder="1" applyAlignment="1">
      <alignment vertical="top" wrapText="1"/>
    </xf>
    <xf numFmtId="0" fontId="11" fillId="0" borderId="1" xfId="0" applyFont="1" applyFill="1" applyBorder="1" applyAlignment="1">
      <alignment vertical="top"/>
    </xf>
    <xf numFmtId="164" fontId="2" fillId="0" borderId="1" xfId="2" quotePrefix="1" applyNumberFormat="1" applyFont="1" applyFill="1" applyBorder="1" applyAlignment="1">
      <alignment horizontal="right" vertical="top" wrapText="1"/>
    </xf>
    <xf numFmtId="49"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164" fontId="6" fillId="0" borderId="1" xfId="0" applyNumberFormat="1" applyFont="1" applyFill="1" applyBorder="1" applyAlignment="1">
      <alignment horizontal="left" vertical="top" wrapText="1"/>
    </xf>
    <xf numFmtId="0" fontId="5" fillId="0" borderId="1" xfId="0" applyFont="1" applyFill="1" applyBorder="1" applyAlignment="1">
      <alignment vertical="top"/>
    </xf>
    <xf numFmtId="0" fontId="2" fillId="0" borderId="1" xfId="0" applyFont="1" applyFill="1" applyBorder="1" applyAlignment="1">
      <alignment horizontal="center" vertical="top" shrinkToFit="1"/>
    </xf>
    <xf numFmtId="164" fontId="2" fillId="0" borderId="1" xfId="0" applyNumberFormat="1" applyFont="1" applyFill="1" applyBorder="1" applyAlignment="1">
      <alignment horizontal="right" vertical="top" shrinkToFit="1"/>
    </xf>
    <xf numFmtId="164" fontId="2" fillId="0" borderId="1" xfId="0" applyNumberFormat="1" applyFont="1" applyFill="1" applyBorder="1" applyAlignment="1">
      <alignment horizontal="left" vertical="top" shrinkToFit="1"/>
    </xf>
    <xf numFmtId="0" fontId="2" fillId="0" borderId="1" xfId="0" applyFont="1" applyFill="1" applyBorder="1" applyAlignment="1">
      <alignment vertical="top" shrinkToFit="1"/>
    </xf>
    <xf numFmtId="3" fontId="2" fillId="0" borderId="1" xfId="3" applyNumberFormat="1" applyFont="1" applyFill="1" applyBorder="1" applyAlignment="1">
      <alignment horizontal="right" vertical="top" wrapText="1"/>
    </xf>
    <xf numFmtId="0" fontId="2" fillId="0" borderId="1" xfId="3" applyFont="1" applyFill="1" applyBorder="1" applyAlignment="1">
      <alignment horizontal="left" vertical="top" wrapText="1"/>
    </xf>
    <xf numFmtId="165" fontId="3" fillId="0" borderId="1" xfId="1" applyNumberFormat="1" applyFont="1" applyFill="1" applyBorder="1" applyAlignment="1">
      <alignment horizontal="right" vertical="top" wrapText="1"/>
    </xf>
    <xf numFmtId="0" fontId="3" fillId="0" borderId="1" xfId="0" applyFont="1" applyFill="1" applyBorder="1" applyAlignment="1">
      <alignment horizontal="left" vertical="top"/>
    </xf>
    <xf numFmtId="164" fontId="2" fillId="0" borderId="1" xfId="1" applyNumberFormat="1" applyFont="1" applyFill="1" applyBorder="1" applyAlignment="1">
      <alignment horizontal="left" vertical="top" wrapText="1"/>
    </xf>
    <xf numFmtId="0" fontId="2" fillId="0" borderId="1" xfId="0" applyFont="1" applyFill="1" applyBorder="1" applyAlignment="1">
      <alignment horizontal="left" vertical="top"/>
    </xf>
    <xf numFmtId="164" fontId="2" fillId="0" borderId="1" xfId="1" quotePrefix="1" applyNumberFormat="1" applyFont="1" applyFill="1" applyBorder="1" applyAlignment="1">
      <alignment horizontal="right" vertical="top" wrapText="1"/>
    </xf>
    <xf numFmtId="0" fontId="3" fillId="0" borderId="1" xfId="0" applyFont="1" applyFill="1" applyBorder="1" applyAlignment="1">
      <alignment horizontal="left" vertical="center"/>
    </xf>
    <xf numFmtId="164" fontId="3" fillId="0" borderId="1" xfId="0" applyNumberFormat="1" applyFont="1" applyFill="1" applyBorder="1" applyAlignment="1">
      <alignment vertical="center"/>
    </xf>
    <xf numFmtId="164" fontId="2" fillId="0" borderId="1" xfId="2" quotePrefix="1" applyNumberFormat="1" applyFont="1" applyFill="1" applyBorder="1" applyAlignment="1">
      <alignment horizontal="center" vertical="top" wrapText="1"/>
    </xf>
    <xf numFmtId="0" fontId="10" fillId="0" borderId="0" xfId="0" applyFont="1" applyFill="1" applyAlignment="1">
      <alignment horizontal="center"/>
    </xf>
    <xf numFmtId="0" fontId="3" fillId="0" borderId="0" xfId="0" applyFont="1" applyFill="1" applyAlignment="1">
      <alignment horizontal="center" vertical="top"/>
    </xf>
    <xf numFmtId="164" fontId="3" fillId="0" borderId="0" xfId="0" applyNumberFormat="1" applyFont="1" applyFill="1" applyAlignment="1">
      <alignment horizontal="center"/>
    </xf>
    <xf numFmtId="0" fontId="3" fillId="0" borderId="0" xfId="0" applyFont="1" applyFill="1" applyAlignment="1">
      <alignment horizontal="center"/>
    </xf>
    <xf numFmtId="164" fontId="2" fillId="0" borderId="0" xfId="1" applyNumberFormat="1" applyFont="1" applyFill="1" applyAlignment="1">
      <alignment horizontal="right" vertical="top"/>
    </xf>
    <xf numFmtId="164" fontId="2" fillId="0" borderId="0" xfId="1" applyNumberFormat="1" applyFont="1" applyFill="1" applyAlignment="1">
      <alignment horizontal="left" vertical="top"/>
    </xf>
    <xf numFmtId="0" fontId="2" fillId="0" borderId="0" xfId="0" applyFont="1" applyFill="1" applyAlignment="1">
      <alignment horizontal="center"/>
    </xf>
    <xf numFmtId="164" fontId="2" fillId="0" borderId="0" xfId="1" applyNumberFormat="1" applyFont="1" applyFill="1"/>
    <xf numFmtId="49" fontId="2" fillId="0" borderId="0" xfId="0" applyNumberFormat="1" applyFont="1" applyFill="1" applyAlignment="1">
      <alignment horizontal="right" vertical="top"/>
    </xf>
  </cellXfs>
  <cellStyles count="4">
    <cellStyle name="Comma" xfId="1" builtinId="3"/>
    <cellStyle name="Comma 2" xfId="2"/>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76695</xdr:colOff>
      <xdr:row>84</xdr:row>
      <xdr:rowOff>446559</xdr:rowOff>
    </xdr:from>
    <xdr:to>
      <xdr:col>2</xdr:col>
      <xdr:colOff>797874</xdr:colOff>
      <xdr:row>84</xdr:row>
      <xdr:rowOff>682909</xdr:rowOff>
    </xdr:to>
    <xdr:pic>
      <xdr:nvPicPr>
        <xdr:cNvPr id="2" name="Picture 1"/>
        <xdr:cNvPicPr>
          <a:picLocks noChangeAspect="1"/>
        </xdr:cNvPicPr>
      </xdr:nvPicPr>
      <xdr:blipFill>
        <a:blip xmlns:r="http://schemas.openxmlformats.org/officeDocument/2006/relationships" r:embed="rId1"/>
        <a:stretch>
          <a:fillRect/>
        </a:stretch>
      </xdr:blipFill>
      <xdr:spPr>
        <a:xfrm>
          <a:off x="1877786" y="63952332"/>
          <a:ext cx="721179" cy="236350"/>
        </a:xfrm>
        <a:prstGeom prst="rect">
          <a:avLst/>
        </a:prstGeom>
      </xdr:spPr>
    </xdr:pic>
    <xdr:clientData/>
  </xdr:twoCellAnchor>
  <xdr:twoCellAnchor>
    <xdr:from>
      <xdr:col>2</xdr:col>
      <xdr:colOff>509248</xdr:colOff>
      <xdr:row>2</xdr:row>
      <xdr:rowOff>18540</xdr:rowOff>
    </xdr:from>
    <xdr:to>
      <xdr:col>2</xdr:col>
      <xdr:colOff>2299948</xdr:colOff>
      <xdr:row>2</xdr:row>
      <xdr:rowOff>18540</xdr:rowOff>
    </xdr:to>
    <xdr:cxnSp macro="">
      <xdr:nvCxnSpPr>
        <xdr:cNvPr id="4" name="Straight Connector 3"/>
        <xdr:cNvCxnSpPr/>
      </xdr:nvCxnSpPr>
      <xdr:spPr>
        <a:xfrm>
          <a:off x="2104686" y="435259"/>
          <a:ext cx="1790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2045970</xdr:colOff>
      <xdr:row>2</xdr:row>
      <xdr:rowOff>34018</xdr:rowOff>
    </xdr:from>
    <xdr:to>
      <xdr:col>6</xdr:col>
      <xdr:colOff>1329420</xdr:colOff>
      <xdr:row>2</xdr:row>
      <xdr:rowOff>34018</xdr:rowOff>
    </xdr:to>
    <xdr:cxnSp macro="">
      <xdr:nvCxnSpPr>
        <xdr:cNvPr id="6" name="Straight Connector 5"/>
        <xdr:cNvCxnSpPr/>
      </xdr:nvCxnSpPr>
      <xdr:spPr>
        <a:xfrm>
          <a:off x="9585960" y="453118"/>
          <a:ext cx="167613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33617</xdr:rowOff>
    </xdr:from>
    <xdr:to>
      <xdr:col>2</xdr:col>
      <xdr:colOff>1804147</xdr:colOff>
      <xdr:row>2</xdr:row>
      <xdr:rowOff>33617</xdr:rowOff>
    </xdr:to>
    <xdr:cxnSp macro="">
      <xdr:nvCxnSpPr>
        <xdr:cNvPr id="6" name="Straight Connector 5"/>
        <xdr:cNvCxnSpPr/>
      </xdr:nvCxnSpPr>
      <xdr:spPr>
        <a:xfrm>
          <a:off x="1781175" y="452717"/>
          <a:ext cx="180414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1755322</xdr:colOff>
      <xdr:row>2</xdr:row>
      <xdr:rowOff>29134</xdr:rowOff>
    </xdr:from>
    <xdr:to>
      <xdr:col>6</xdr:col>
      <xdr:colOff>960825</xdr:colOff>
      <xdr:row>2</xdr:row>
      <xdr:rowOff>29134</xdr:rowOff>
    </xdr:to>
    <xdr:cxnSp macro="">
      <xdr:nvCxnSpPr>
        <xdr:cNvPr id="7" name="Straight Connector 6"/>
        <xdr:cNvCxnSpPr/>
      </xdr:nvCxnSpPr>
      <xdr:spPr>
        <a:xfrm>
          <a:off x="7298872" y="448234"/>
          <a:ext cx="17582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176895</xdr:colOff>
      <xdr:row>2</xdr:row>
      <xdr:rowOff>27215</xdr:rowOff>
    </xdr:from>
    <xdr:to>
      <xdr:col>2</xdr:col>
      <xdr:colOff>2095502</xdr:colOff>
      <xdr:row>2</xdr:row>
      <xdr:rowOff>27215</xdr:rowOff>
    </xdr:to>
    <xdr:cxnSp macro="">
      <xdr:nvCxnSpPr>
        <xdr:cNvPr id="6" name="Straight Connector 5"/>
        <xdr:cNvCxnSpPr/>
      </xdr:nvCxnSpPr>
      <xdr:spPr>
        <a:xfrm>
          <a:off x="2100945" y="446315"/>
          <a:ext cx="191860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2408466</xdr:colOff>
      <xdr:row>2</xdr:row>
      <xdr:rowOff>27215</xdr:rowOff>
    </xdr:from>
    <xdr:to>
      <xdr:col>6</xdr:col>
      <xdr:colOff>979715</xdr:colOff>
      <xdr:row>2</xdr:row>
      <xdr:rowOff>27215</xdr:rowOff>
    </xdr:to>
    <xdr:cxnSp macro="">
      <xdr:nvCxnSpPr>
        <xdr:cNvPr id="7" name="Straight Connector 6"/>
        <xdr:cNvCxnSpPr/>
      </xdr:nvCxnSpPr>
      <xdr:spPr>
        <a:xfrm>
          <a:off x="8447316" y="446315"/>
          <a:ext cx="18002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5"/>
  <sheetViews>
    <sheetView tabSelected="1" zoomScale="70" zoomScaleNormal="70" workbookViewId="0">
      <pane ySplit="6" topLeftCell="A210" activePane="bottomLeft" state="frozen"/>
      <selection activeCell="H7" sqref="H7"/>
      <selection pane="bottomLeft" activeCell="AR39" sqref="AR39"/>
    </sheetView>
  </sheetViews>
  <sheetFormatPr defaultColWidth="27.625" defaultRowHeight="15.75" x14ac:dyDescent="0.25"/>
  <cols>
    <col min="1" max="1" width="8.625" style="17" customWidth="1"/>
    <col min="2" max="2" width="12.375" style="17" customWidth="1"/>
    <col min="3" max="3" width="35.625" style="3" customWidth="1"/>
    <col min="4" max="4" width="21.5" style="23" customWidth="1"/>
    <col min="5" max="5" width="20.75" style="24" customWidth="1"/>
    <col min="6" max="6" width="31.375" style="23" customWidth="1"/>
    <col min="7" max="7" width="22.5" style="176" customWidth="1"/>
    <col min="8" max="8" width="21.375" style="173" customWidth="1"/>
    <col min="9" max="16384" width="27.625" style="16"/>
  </cols>
  <sheetData>
    <row r="1" spans="1:8" s="16" customFormat="1" ht="16.5" x14ac:dyDescent="0.25">
      <c r="A1" s="121" t="s">
        <v>0</v>
      </c>
      <c r="B1" s="121"/>
      <c r="C1" s="121"/>
      <c r="D1" s="121"/>
      <c r="E1" s="122"/>
      <c r="F1" s="123" t="s">
        <v>1</v>
      </c>
      <c r="G1" s="123"/>
      <c r="H1" s="123"/>
    </row>
    <row r="2" spans="1:8" s="16" customFormat="1" ht="16.5" x14ac:dyDescent="0.25">
      <c r="A2" s="121" t="s">
        <v>2</v>
      </c>
      <c r="B2" s="121"/>
      <c r="C2" s="121"/>
      <c r="D2" s="121"/>
      <c r="E2" s="122"/>
      <c r="F2" s="123" t="s">
        <v>3</v>
      </c>
      <c r="G2" s="123"/>
      <c r="H2" s="123"/>
    </row>
    <row r="3" spans="1:8" s="16" customFormat="1" ht="16.5" x14ac:dyDescent="0.25">
      <c r="A3" s="121"/>
      <c r="B3" s="121"/>
      <c r="C3" s="121"/>
      <c r="D3" s="121"/>
      <c r="E3" s="122"/>
      <c r="F3" s="124"/>
      <c r="G3" s="125"/>
      <c r="H3" s="126"/>
    </row>
    <row r="4" spans="1:8" s="16" customFormat="1" ht="52.5" customHeight="1" x14ac:dyDescent="0.25">
      <c r="A4" s="127" t="s">
        <v>977</v>
      </c>
      <c r="B4" s="127"/>
      <c r="C4" s="127"/>
      <c r="D4" s="127"/>
      <c r="E4" s="127"/>
      <c r="F4" s="127"/>
      <c r="G4" s="127"/>
      <c r="H4" s="127"/>
    </row>
    <row r="5" spans="1:8" s="87" customFormat="1" x14ac:dyDescent="0.3">
      <c r="C5" s="128"/>
      <c r="D5" s="129"/>
      <c r="E5" s="130"/>
      <c r="F5" s="128"/>
      <c r="G5" s="131"/>
    </row>
    <row r="6" spans="1:8" s="35" customFormat="1" ht="47.25" x14ac:dyDescent="0.3">
      <c r="A6" s="12" t="s">
        <v>4</v>
      </c>
      <c r="B6" s="12" t="s">
        <v>5</v>
      </c>
      <c r="C6" s="12" t="s">
        <v>6</v>
      </c>
      <c r="D6" s="12" t="s">
        <v>7</v>
      </c>
      <c r="E6" s="12" t="s">
        <v>8</v>
      </c>
      <c r="F6" s="12" t="s">
        <v>9</v>
      </c>
      <c r="G6" s="29" t="s">
        <v>10</v>
      </c>
      <c r="H6" s="12" t="s">
        <v>11</v>
      </c>
    </row>
    <row r="7" spans="1:8" s="35" customFormat="1" ht="17.25" customHeight="1" x14ac:dyDescent="0.3">
      <c r="A7" s="94" t="s">
        <v>984</v>
      </c>
      <c r="B7" s="94"/>
      <c r="C7" s="94"/>
      <c r="D7" s="94"/>
      <c r="E7" s="94"/>
      <c r="F7" s="94"/>
      <c r="G7" s="38">
        <f>SUM(G8:G46)</f>
        <v>4185000000</v>
      </c>
      <c r="H7" s="12"/>
    </row>
    <row r="8" spans="1:8" s="35" customFormat="1" ht="63" x14ac:dyDescent="0.3">
      <c r="A8" s="1">
        <v>1</v>
      </c>
      <c r="B8" s="2" t="s">
        <v>557</v>
      </c>
      <c r="C8" s="31" t="s">
        <v>12</v>
      </c>
      <c r="D8" s="8" t="s">
        <v>13</v>
      </c>
      <c r="E8" s="132" t="s">
        <v>14</v>
      </c>
      <c r="F8" s="10" t="s">
        <v>550</v>
      </c>
      <c r="G8" s="11">
        <v>90000000</v>
      </c>
      <c r="H8" s="133"/>
    </row>
    <row r="9" spans="1:8" s="35" customFormat="1" ht="63" x14ac:dyDescent="0.3">
      <c r="A9" s="1">
        <v>2</v>
      </c>
      <c r="B9" s="2" t="s">
        <v>558</v>
      </c>
      <c r="C9" s="4" t="s">
        <v>15</v>
      </c>
      <c r="D9" s="5" t="s">
        <v>16</v>
      </c>
      <c r="E9" s="7" t="s">
        <v>17</v>
      </c>
      <c r="F9" s="132" t="s">
        <v>550</v>
      </c>
      <c r="G9" s="10">
        <v>90000000</v>
      </c>
      <c r="H9" s="8"/>
    </row>
    <row r="10" spans="1:8" s="35" customFormat="1" ht="63" x14ac:dyDescent="0.3">
      <c r="A10" s="1">
        <v>3</v>
      </c>
      <c r="B10" s="2" t="s">
        <v>559</v>
      </c>
      <c r="C10" s="7" t="s">
        <v>18</v>
      </c>
      <c r="D10" s="8" t="s">
        <v>19</v>
      </c>
      <c r="E10" s="7" t="s">
        <v>20</v>
      </c>
      <c r="F10" s="132" t="s">
        <v>550</v>
      </c>
      <c r="G10" s="20">
        <v>90000000</v>
      </c>
      <c r="H10" s="134"/>
    </row>
    <row r="11" spans="1:8" s="35" customFormat="1" ht="63" x14ac:dyDescent="0.3">
      <c r="A11" s="1">
        <v>4</v>
      </c>
      <c r="B11" s="2" t="s">
        <v>560</v>
      </c>
      <c r="C11" s="4" t="s">
        <v>21</v>
      </c>
      <c r="D11" s="5" t="s">
        <v>964</v>
      </c>
      <c r="E11" s="7" t="s">
        <v>965</v>
      </c>
      <c r="F11" s="132" t="s">
        <v>779</v>
      </c>
      <c r="G11" s="10">
        <v>95000000</v>
      </c>
      <c r="H11" s="8"/>
    </row>
    <row r="12" spans="1:8" s="35" customFormat="1" ht="141.75" x14ac:dyDescent="0.3">
      <c r="A12" s="1">
        <v>5</v>
      </c>
      <c r="B12" s="2" t="s">
        <v>561</v>
      </c>
      <c r="C12" s="4" t="s">
        <v>22</v>
      </c>
      <c r="D12" s="5" t="s">
        <v>23</v>
      </c>
      <c r="E12" s="7" t="s">
        <v>24</v>
      </c>
      <c r="F12" s="132" t="s">
        <v>970</v>
      </c>
      <c r="G12" s="10">
        <v>220000000</v>
      </c>
      <c r="H12" s="8"/>
    </row>
    <row r="13" spans="1:8" s="35" customFormat="1" ht="141.75" x14ac:dyDescent="0.3">
      <c r="A13" s="1">
        <v>6</v>
      </c>
      <c r="B13" s="2" t="s">
        <v>562</v>
      </c>
      <c r="C13" s="4" t="s">
        <v>25</v>
      </c>
      <c r="D13" s="5" t="s">
        <v>26</v>
      </c>
      <c r="E13" s="7" t="s">
        <v>27</v>
      </c>
      <c r="F13" s="132" t="s">
        <v>970</v>
      </c>
      <c r="G13" s="10">
        <v>220000000</v>
      </c>
      <c r="H13" s="8"/>
    </row>
    <row r="14" spans="1:8" s="35" customFormat="1" ht="63" x14ac:dyDescent="0.3">
      <c r="A14" s="1">
        <v>7</v>
      </c>
      <c r="B14" s="2" t="s">
        <v>563</v>
      </c>
      <c r="C14" s="4" t="s">
        <v>28</v>
      </c>
      <c r="D14" s="8" t="s">
        <v>29</v>
      </c>
      <c r="E14" s="7" t="s">
        <v>30</v>
      </c>
      <c r="F14" s="10" t="s">
        <v>550</v>
      </c>
      <c r="G14" s="10">
        <v>90000000</v>
      </c>
      <c r="H14" s="8"/>
    </row>
    <row r="15" spans="1:8" s="35" customFormat="1" ht="63" x14ac:dyDescent="0.3">
      <c r="A15" s="1">
        <v>8</v>
      </c>
      <c r="B15" s="2" t="s">
        <v>564</v>
      </c>
      <c r="C15" s="4" t="s">
        <v>31</v>
      </c>
      <c r="D15" s="5" t="s">
        <v>32</v>
      </c>
      <c r="E15" s="7" t="s">
        <v>33</v>
      </c>
      <c r="F15" s="10" t="s">
        <v>550</v>
      </c>
      <c r="G15" s="10">
        <v>90000000</v>
      </c>
      <c r="H15" s="8"/>
    </row>
    <row r="16" spans="1:8" s="35" customFormat="1" ht="47.25" x14ac:dyDescent="0.3">
      <c r="A16" s="1">
        <v>9</v>
      </c>
      <c r="B16" s="2" t="s">
        <v>565</v>
      </c>
      <c r="C16" s="4" t="s">
        <v>34</v>
      </c>
      <c r="D16" s="5" t="s">
        <v>962</v>
      </c>
      <c r="E16" s="7" t="s">
        <v>963</v>
      </c>
      <c r="F16" s="132" t="s">
        <v>904</v>
      </c>
      <c r="G16" s="10">
        <v>50000000</v>
      </c>
      <c r="H16" s="8"/>
    </row>
    <row r="17" spans="1:8" s="35" customFormat="1" ht="63" x14ac:dyDescent="0.3">
      <c r="A17" s="1">
        <v>10</v>
      </c>
      <c r="B17" s="2" t="s">
        <v>566</v>
      </c>
      <c r="C17" s="4" t="s">
        <v>35</v>
      </c>
      <c r="D17" s="8" t="s">
        <v>36</v>
      </c>
      <c r="E17" s="7" t="s">
        <v>37</v>
      </c>
      <c r="F17" s="132" t="s">
        <v>780</v>
      </c>
      <c r="G17" s="10">
        <v>20000000</v>
      </c>
      <c r="H17" s="8"/>
    </row>
    <row r="18" spans="1:8" s="35" customFormat="1" ht="63" x14ac:dyDescent="0.3">
      <c r="A18" s="1">
        <v>11</v>
      </c>
      <c r="B18" s="2" t="s">
        <v>567</v>
      </c>
      <c r="C18" s="4" t="s">
        <v>38</v>
      </c>
      <c r="D18" s="8" t="s">
        <v>39</v>
      </c>
      <c r="E18" s="7" t="s">
        <v>783</v>
      </c>
      <c r="F18" s="132" t="s">
        <v>781</v>
      </c>
      <c r="G18" s="10">
        <v>120000000</v>
      </c>
      <c r="H18" s="8"/>
    </row>
    <row r="19" spans="1:8" s="35" customFormat="1" ht="78.75" x14ac:dyDescent="0.3">
      <c r="A19" s="1">
        <v>12</v>
      </c>
      <c r="B19" s="2" t="s">
        <v>568</v>
      </c>
      <c r="C19" s="4" t="s">
        <v>40</v>
      </c>
      <c r="D19" s="5" t="s">
        <v>41</v>
      </c>
      <c r="E19" s="7" t="s">
        <v>42</v>
      </c>
      <c r="F19" s="132" t="s">
        <v>971</v>
      </c>
      <c r="G19" s="10">
        <v>58000000</v>
      </c>
      <c r="H19" s="8"/>
    </row>
    <row r="20" spans="1:8" s="35" customFormat="1" ht="94.5" x14ac:dyDescent="0.3">
      <c r="A20" s="1">
        <v>13</v>
      </c>
      <c r="B20" s="2" t="s">
        <v>569</v>
      </c>
      <c r="C20" s="4" t="s">
        <v>43</v>
      </c>
      <c r="D20" s="8" t="s">
        <v>44</v>
      </c>
      <c r="E20" s="7" t="s">
        <v>45</v>
      </c>
      <c r="F20" s="132" t="s">
        <v>972</v>
      </c>
      <c r="G20" s="10">
        <v>150000000</v>
      </c>
      <c r="H20" s="8"/>
    </row>
    <row r="21" spans="1:8" s="35" customFormat="1" ht="110.25" x14ac:dyDescent="0.3">
      <c r="A21" s="1">
        <v>14</v>
      </c>
      <c r="B21" s="2" t="s">
        <v>570</v>
      </c>
      <c r="C21" s="4" t="s">
        <v>46</v>
      </c>
      <c r="D21" s="5" t="s">
        <v>47</v>
      </c>
      <c r="E21" s="7" t="s">
        <v>48</v>
      </c>
      <c r="F21" s="132" t="s">
        <v>784</v>
      </c>
      <c r="G21" s="10">
        <v>60000000</v>
      </c>
      <c r="H21" s="8"/>
    </row>
    <row r="22" spans="1:8" s="35" customFormat="1" ht="63" x14ac:dyDescent="0.3">
      <c r="A22" s="1">
        <v>15</v>
      </c>
      <c r="B22" s="2" t="s">
        <v>571</v>
      </c>
      <c r="C22" s="7" t="s">
        <v>49</v>
      </c>
      <c r="D22" s="8" t="s">
        <v>50</v>
      </c>
      <c r="E22" s="7" t="s">
        <v>51</v>
      </c>
      <c r="F22" s="132" t="s">
        <v>556</v>
      </c>
      <c r="G22" s="10">
        <v>35000000</v>
      </c>
      <c r="H22" s="133"/>
    </row>
    <row r="23" spans="1:8" s="35" customFormat="1" ht="63" x14ac:dyDescent="0.3">
      <c r="A23" s="1">
        <v>16</v>
      </c>
      <c r="B23" s="2" t="s">
        <v>572</v>
      </c>
      <c r="C23" s="4" t="s">
        <v>52</v>
      </c>
      <c r="D23" s="8" t="s">
        <v>53</v>
      </c>
      <c r="E23" s="132" t="s">
        <v>54</v>
      </c>
      <c r="F23" s="132" t="s">
        <v>785</v>
      </c>
      <c r="G23" s="11">
        <v>15000000</v>
      </c>
      <c r="H23" s="133"/>
    </row>
    <row r="24" spans="1:8" s="35" customFormat="1" ht="63" x14ac:dyDescent="0.3">
      <c r="A24" s="1">
        <v>17</v>
      </c>
      <c r="B24" s="2" t="s">
        <v>573</v>
      </c>
      <c r="C24" s="4" t="s">
        <v>55</v>
      </c>
      <c r="D24" s="8" t="s">
        <v>56</v>
      </c>
      <c r="E24" s="7" t="s">
        <v>57</v>
      </c>
      <c r="F24" s="135" t="s">
        <v>780</v>
      </c>
      <c r="G24" s="11">
        <v>20000000</v>
      </c>
      <c r="H24" s="133"/>
    </row>
    <row r="25" spans="1:8" s="35" customFormat="1" ht="78.75" x14ac:dyDescent="0.3">
      <c r="A25" s="1">
        <v>18</v>
      </c>
      <c r="B25" s="2" t="s">
        <v>574</v>
      </c>
      <c r="C25" s="4" t="s">
        <v>58</v>
      </c>
      <c r="D25" s="8" t="s">
        <v>59</v>
      </c>
      <c r="E25" s="132" t="s">
        <v>60</v>
      </c>
      <c r="F25" s="135" t="s">
        <v>968</v>
      </c>
      <c r="G25" s="11">
        <v>80000000</v>
      </c>
      <c r="H25" s="133"/>
    </row>
    <row r="26" spans="1:8" s="35" customFormat="1" ht="65.25" customHeight="1" x14ac:dyDescent="0.3">
      <c r="A26" s="1">
        <v>19</v>
      </c>
      <c r="B26" s="2" t="s">
        <v>575</v>
      </c>
      <c r="C26" s="4" t="s">
        <v>61</v>
      </c>
      <c r="D26" s="5" t="s">
        <v>1002</v>
      </c>
      <c r="E26" s="132" t="s">
        <v>62</v>
      </c>
      <c r="F26" s="135" t="s">
        <v>904</v>
      </c>
      <c r="G26" s="11">
        <v>50000000</v>
      </c>
      <c r="H26" s="133"/>
    </row>
    <row r="27" spans="1:8" s="35" customFormat="1" ht="94.5" x14ac:dyDescent="0.3">
      <c r="A27" s="1">
        <v>20</v>
      </c>
      <c r="B27" s="2" t="s">
        <v>576</v>
      </c>
      <c r="C27" s="4" t="s">
        <v>63</v>
      </c>
      <c r="D27" s="5" t="s">
        <v>64</v>
      </c>
      <c r="E27" s="132" t="s">
        <v>65</v>
      </c>
      <c r="F27" s="135" t="s">
        <v>786</v>
      </c>
      <c r="G27" s="11">
        <v>158000000</v>
      </c>
      <c r="H27" s="133"/>
    </row>
    <row r="28" spans="1:8" s="35" customFormat="1" ht="63" x14ac:dyDescent="0.3">
      <c r="A28" s="1">
        <v>21</v>
      </c>
      <c r="B28" s="2" t="s">
        <v>577</v>
      </c>
      <c r="C28" s="4" t="s">
        <v>66</v>
      </c>
      <c r="D28" s="5" t="s">
        <v>67</v>
      </c>
      <c r="E28" s="132" t="s">
        <v>68</v>
      </c>
      <c r="F28" s="135" t="s">
        <v>787</v>
      </c>
      <c r="G28" s="11">
        <v>50000000</v>
      </c>
      <c r="H28" s="133"/>
    </row>
    <row r="29" spans="1:8" s="35" customFormat="1" ht="78.75" x14ac:dyDescent="0.3">
      <c r="A29" s="1">
        <v>22</v>
      </c>
      <c r="B29" s="2" t="s">
        <v>578</v>
      </c>
      <c r="C29" s="4" t="s">
        <v>69</v>
      </c>
      <c r="D29" s="5" t="s">
        <v>70</v>
      </c>
      <c r="E29" s="136" t="s">
        <v>71</v>
      </c>
      <c r="F29" s="135" t="s">
        <v>975</v>
      </c>
      <c r="G29" s="11">
        <v>20000000</v>
      </c>
      <c r="H29" s="133"/>
    </row>
    <row r="30" spans="1:8" s="35" customFormat="1" ht="78.75" x14ac:dyDescent="0.3">
      <c r="A30" s="1">
        <v>23</v>
      </c>
      <c r="B30" s="2" t="s">
        <v>579</v>
      </c>
      <c r="C30" s="4" t="s">
        <v>72</v>
      </c>
      <c r="D30" s="8" t="s">
        <v>73</v>
      </c>
      <c r="E30" s="10" t="s">
        <v>74</v>
      </c>
      <c r="F30" s="135" t="s">
        <v>967</v>
      </c>
      <c r="G30" s="11">
        <v>150000000</v>
      </c>
      <c r="H30" s="133"/>
    </row>
    <row r="31" spans="1:8" s="35" customFormat="1" ht="78.75" x14ac:dyDescent="0.3">
      <c r="A31" s="1">
        <v>24</v>
      </c>
      <c r="B31" s="2" t="s">
        <v>580</v>
      </c>
      <c r="C31" s="4" t="s">
        <v>75</v>
      </c>
      <c r="D31" s="137" t="s">
        <v>76</v>
      </c>
      <c r="E31" s="10" t="s">
        <v>77</v>
      </c>
      <c r="F31" s="135" t="s">
        <v>966</v>
      </c>
      <c r="G31" s="11">
        <v>150000000</v>
      </c>
      <c r="H31" s="133"/>
    </row>
    <row r="32" spans="1:8" s="35" customFormat="1" ht="63" x14ac:dyDescent="0.3">
      <c r="A32" s="1">
        <v>25</v>
      </c>
      <c r="B32" s="2" t="s">
        <v>581</v>
      </c>
      <c r="C32" s="4" t="s">
        <v>78</v>
      </c>
      <c r="D32" s="8" t="s">
        <v>79</v>
      </c>
      <c r="E32" s="10" t="s">
        <v>80</v>
      </c>
      <c r="F32" s="132" t="s">
        <v>781</v>
      </c>
      <c r="G32" s="11">
        <v>120000000</v>
      </c>
      <c r="H32" s="133"/>
    </row>
    <row r="33" spans="1:8" s="35" customFormat="1" ht="63" x14ac:dyDescent="0.3">
      <c r="A33" s="1">
        <v>26</v>
      </c>
      <c r="B33" s="2" t="s">
        <v>582</v>
      </c>
      <c r="C33" s="4" t="s">
        <v>82</v>
      </c>
      <c r="D33" s="5" t="s">
        <v>83</v>
      </c>
      <c r="E33" s="10" t="s">
        <v>84</v>
      </c>
      <c r="F33" s="135" t="s">
        <v>81</v>
      </c>
      <c r="G33" s="11">
        <v>120000000</v>
      </c>
      <c r="H33" s="133"/>
    </row>
    <row r="34" spans="1:8" s="35" customFormat="1" ht="141.75" x14ac:dyDescent="0.3">
      <c r="A34" s="1">
        <v>27</v>
      </c>
      <c r="B34" s="2" t="s">
        <v>583</v>
      </c>
      <c r="C34" s="4" t="s">
        <v>85</v>
      </c>
      <c r="D34" s="5" t="s">
        <v>86</v>
      </c>
      <c r="E34" s="138" t="s">
        <v>87</v>
      </c>
      <c r="F34" s="132" t="s">
        <v>970</v>
      </c>
      <c r="G34" s="11">
        <v>220000000</v>
      </c>
      <c r="H34" s="133"/>
    </row>
    <row r="35" spans="1:8" s="35" customFormat="1" ht="78.75" x14ac:dyDescent="0.3">
      <c r="A35" s="1">
        <v>28</v>
      </c>
      <c r="B35" s="2" t="s">
        <v>584</v>
      </c>
      <c r="C35" s="4" t="s">
        <v>88</v>
      </c>
      <c r="D35" s="5" t="s">
        <v>89</v>
      </c>
      <c r="E35" s="138" t="s">
        <v>90</v>
      </c>
      <c r="F35" s="135" t="s">
        <v>973</v>
      </c>
      <c r="G35" s="11">
        <v>120000000</v>
      </c>
      <c r="H35" s="133"/>
    </row>
    <row r="36" spans="1:8" s="35" customFormat="1" ht="78.75" x14ac:dyDescent="0.3">
      <c r="A36" s="1">
        <v>29</v>
      </c>
      <c r="B36" s="2" t="s">
        <v>585</v>
      </c>
      <c r="C36" s="4" t="s">
        <v>91</v>
      </c>
      <c r="D36" s="5" t="s">
        <v>92</v>
      </c>
      <c r="E36" s="138" t="s">
        <v>93</v>
      </c>
      <c r="F36" s="135" t="s">
        <v>967</v>
      </c>
      <c r="G36" s="11">
        <v>150000000</v>
      </c>
      <c r="H36" s="133"/>
    </row>
    <row r="37" spans="1:8" s="35" customFormat="1" ht="110.25" x14ac:dyDescent="0.3">
      <c r="A37" s="1">
        <v>30</v>
      </c>
      <c r="B37" s="2" t="s">
        <v>586</v>
      </c>
      <c r="C37" s="4" t="s">
        <v>94</v>
      </c>
      <c r="D37" s="5" t="s">
        <v>95</v>
      </c>
      <c r="E37" s="138" t="s">
        <v>96</v>
      </c>
      <c r="F37" s="135" t="s">
        <v>1001</v>
      </c>
      <c r="G37" s="11">
        <v>128000000</v>
      </c>
      <c r="H37" s="133"/>
    </row>
    <row r="38" spans="1:8" s="35" customFormat="1" ht="63" x14ac:dyDescent="0.3">
      <c r="A38" s="1">
        <v>31</v>
      </c>
      <c r="B38" s="2" t="s">
        <v>587</v>
      </c>
      <c r="C38" s="4" t="s">
        <v>97</v>
      </c>
      <c r="D38" s="5" t="s">
        <v>98</v>
      </c>
      <c r="E38" s="138" t="s">
        <v>99</v>
      </c>
      <c r="F38" s="135" t="s">
        <v>974</v>
      </c>
      <c r="G38" s="11">
        <v>90000000</v>
      </c>
      <c r="H38" s="133"/>
    </row>
    <row r="39" spans="1:8" s="35" customFormat="1" ht="63" x14ac:dyDescent="0.3">
      <c r="A39" s="1">
        <v>32</v>
      </c>
      <c r="B39" s="2" t="s">
        <v>588</v>
      </c>
      <c r="C39" s="4" t="s">
        <v>100</v>
      </c>
      <c r="D39" s="5" t="s">
        <v>101</v>
      </c>
      <c r="E39" s="138" t="s">
        <v>102</v>
      </c>
      <c r="F39" s="135" t="s">
        <v>555</v>
      </c>
      <c r="G39" s="11">
        <v>120000000</v>
      </c>
      <c r="H39" s="133"/>
    </row>
    <row r="40" spans="1:8" s="35" customFormat="1" ht="63" x14ac:dyDescent="0.3">
      <c r="A40" s="1">
        <v>33</v>
      </c>
      <c r="B40" s="2" t="s">
        <v>589</v>
      </c>
      <c r="C40" s="4" t="s">
        <v>103</v>
      </c>
      <c r="D40" s="5" t="s">
        <v>104</v>
      </c>
      <c r="E40" s="138" t="s">
        <v>105</v>
      </c>
      <c r="F40" s="135" t="s">
        <v>555</v>
      </c>
      <c r="G40" s="11">
        <v>120000000</v>
      </c>
      <c r="H40" s="133"/>
    </row>
    <row r="41" spans="1:8" s="35" customFormat="1" ht="78.75" x14ac:dyDescent="0.3">
      <c r="A41" s="1">
        <v>34</v>
      </c>
      <c r="B41" s="2" t="s">
        <v>590</v>
      </c>
      <c r="C41" s="4" t="s">
        <v>106</v>
      </c>
      <c r="D41" s="5" t="s">
        <v>107</v>
      </c>
      <c r="E41" s="138" t="s">
        <v>108</v>
      </c>
      <c r="F41" s="135" t="s">
        <v>967</v>
      </c>
      <c r="G41" s="11">
        <v>150000000</v>
      </c>
      <c r="H41" s="133"/>
    </row>
    <row r="42" spans="1:8" s="35" customFormat="1" ht="78.75" x14ac:dyDescent="0.3">
      <c r="A42" s="1">
        <v>35</v>
      </c>
      <c r="B42" s="2" t="s">
        <v>591</v>
      </c>
      <c r="C42" s="4" t="s">
        <v>109</v>
      </c>
      <c r="D42" s="8" t="s">
        <v>110</v>
      </c>
      <c r="E42" s="138" t="s">
        <v>111</v>
      </c>
      <c r="F42" s="135" t="s">
        <v>967</v>
      </c>
      <c r="G42" s="11">
        <v>150000000</v>
      </c>
      <c r="H42" s="133"/>
    </row>
    <row r="43" spans="1:8" s="35" customFormat="1" ht="78.75" x14ac:dyDescent="0.3">
      <c r="A43" s="1">
        <v>36</v>
      </c>
      <c r="B43" s="2" t="s">
        <v>592</v>
      </c>
      <c r="C43" s="4" t="s">
        <v>112</v>
      </c>
      <c r="D43" s="5" t="s">
        <v>113</v>
      </c>
      <c r="E43" s="138" t="s">
        <v>114</v>
      </c>
      <c r="F43" s="135" t="s">
        <v>967</v>
      </c>
      <c r="G43" s="11">
        <v>150000000</v>
      </c>
      <c r="H43" s="133"/>
    </row>
    <row r="44" spans="1:8" s="35" customFormat="1" ht="110.25" x14ac:dyDescent="0.3">
      <c r="A44" s="1">
        <v>37</v>
      </c>
      <c r="B44" s="2" t="s">
        <v>593</v>
      </c>
      <c r="C44" s="4" t="s">
        <v>115</v>
      </c>
      <c r="D44" s="8" t="s">
        <v>116</v>
      </c>
      <c r="E44" s="6" t="s">
        <v>117</v>
      </c>
      <c r="F44" s="135" t="s">
        <v>1004</v>
      </c>
      <c r="G44" s="11">
        <v>158000000</v>
      </c>
      <c r="H44" s="133"/>
    </row>
    <row r="45" spans="1:8" s="35" customFormat="1" ht="94.5" x14ac:dyDescent="0.3">
      <c r="A45" s="1">
        <v>38</v>
      </c>
      <c r="B45" s="2" t="s">
        <v>594</v>
      </c>
      <c r="C45" s="4" t="s">
        <v>118</v>
      </c>
      <c r="D45" s="8" t="s">
        <v>119</v>
      </c>
      <c r="E45" s="6" t="s">
        <v>93</v>
      </c>
      <c r="F45" s="135" t="s">
        <v>1003</v>
      </c>
      <c r="G45" s="11">
        <v>158000000</v>
      </c>
      <c r="H45" s="133"/>
    </row>
    <row r="46" spans="1:8" s="16" customFormat="1" ht="63" x14ac:dyDescent="0.25">
      <c r="A46" s="1">
        <v>39</v>
      </c>
      <c r="B46" s="2" t="s">
        <v>595</v>
      </c>
      <c r="C46" s="4" t="s">
        <v>120</v>
      </c>
      <c r="D46" s="5" t="s">
        <v>121</v>
      </c>
      <c r="E46" s="7" t="s">
        <v>122</v>
      </c>
      <c r="F46" s="135" t="s">
        <v>969</v>
      </c>
      <c r="G46" s="10">
        <v>60000000</v>
      </c>
      <c r="H46" s="22"/>
    </row>
    <row r="47" spans="1:8" s="35" customFormat="1" ht="15.75" customHeight="1" x14ac:dyDescent="0.3">
      <c r="A47" s="94" t="s">
        <v>985</v>
      </c>
      <c r="B47" s="94"/>
      <c r="C47" s="94"/>
      <c r="D47" s="94"/>
      <c r="E47" s="94"/>
      <c r="F47" s="94"/>
      <c r="G47" s="38">
        <f>SUM(G48:G68)</f>
        <v>1492000000</v>
      </c>
      <c r="H47" s="12"/>
    </row>
    <row r="48" spans="1:8" s="35" customFormat="1" ht="63" x14ac:dyDescent="0.3">
      <c r="A48" s="1">
        <v>40</v>
      </c>
      <c r="B48" s="2" t="s">
        <v>596</v>
      </c>
      <c r="C48" s="7" t="s">
        <v>123</v>
      </c>
      <c r="D48" s="7" t="s">
        <v>124</v>
      </c>
      <c r="E48" s="7" t="s">
        <v>918</v>
      </c>
      <c r="F48" s="6" t="s">
        <v>890</v>
      </c>
      <c r="G48" s="139">
        <v>55000000</v>
      </c>
      <c r="H48" s="85"/>
    </row>
    <row r="49" spans="1:8" s="35" customFormat="1" ht="63" x14ac:dyDescent="0.3">
      <c r="A49" s="1">
        <v>41</v>
      </c>
      <c r="B49" s="2" t="s">
        <v>597</v>
      </c>
      <c r="C49" s="7" t="s">
        <v>125</v>
      </c>
      <c r="D49" s="7" t="s">
        <v>126</v>
      </c>
      <c r="E49" s="7" t="s">
        <v>919</v>
      </c>
      <c r="F49" s="6" t="s">
        <v>555</v>
      </c>
      <c r="G49" s="139">
        <v>120000000</v>
      </c>
      <c r="H49" s="85"/>
    </row>
    <row r="50" spans="1:8" s="35" customFormat="1" ht="63" x14ac:dyDescent="0.3">
      <c r="A50" s="1">
        <v>42</v>
      </c>
      <c r="B50" s="2" t="s">
        <v>598</v>
      </c>
      <c r="C50" s="7" t="s">
        <v>127</v>
      </c>
      <c r="D50" s="7" t="s">
        <v>128</v>
      </c>
      <c r="E50" s="7" t="s">
        <v>920</v>
      </c>
      <c r="F50" s="6" t="s">
        <v>550</v>
      </c>
      <c r="G50" s="139">
        <v>90000000</v>
      </c>
      <c r="H50" s="85"/>
    </row>
    <row r="51" spans="1:8" s="35" customFormat="1" ht="63" x14ac:dyDescent="0.3">
      <c r="A51" s="1">
        <v>43</v>
      </c>
      <c r="B51" s="2" t="s">
        <v>599</v>
      </c>
      <c r="C51" s="7" t="s">
        <v>129</v>
      </c>
      <c r="D51" s="7" t="s">
        <v>130</v>
      </c>
      <c r="E51" s="7" t="s">
        <v>131</v>
      </c>
      <c r="F51" s="6" t="s">
        <v>550</v>
      </c>
      <c r="G51" s="139">
        <v>90000000</v>
      </c>
      <c r="H51" s="85"/>
    </row>
    <row r="52" spans="1:8" s="35" customFormat="1" ht="63" x14ac:dyDescent="0.3">
      <c r="A52" s="1">
        <v>44</v>
      </c>
      <c r="B52" s="2" t="s">
        <v>600</v>
      </c>
      <c r="C52" s="7" t="s">
        <v>132</v>
      </c>
      <c r="D52" s="7" t="s">
        <v>915</v>
      </c>
      <c r="E52" s="7" t="s">
        <v>921</v>
      </c>
      <c r="F52" s="6" t="s">
        <v>555</v>
      </c>
      <c r="G52" s="139">
        <v>120000000</v>
      </c>
      <c r="H52" s="85"/>
    </row>
    <row r="53" spans="1:8" s="35" customFormat="1" ht="63" x14ac:dyDescent="0.3">
      <c r="A53" s="1">
        <v>45</v>
      </c>
      <c r="B53" s="2" t="s">
        <v>601</v>
      </c>
      <c r="C53" s="7" t="s">
        <v>133</v>
      </c>
      <c r="D53" s="7" t="s">
        <v>916</v>
      </c>
      <c r="E53" s="7" t="s">
        <v>922</v>
      </c>
      <c r="F53" s="6" t="s">
        <v>555</v>
      </c>
      <c r="G53" s="139">
        <v>120000000</v>
      </c>
      <c r="H53" s="85"/>
    </row>
    <row r="54" spans="1:8" s="35" customFormat="1" ht="63" x14ac:dyDescent="0.3">
      <c r="A54" s="1">
        <v>46</v>
      </c>
      <c r="B54" s="2" t="s">
        <v>602</v>
      </c>
      <c r="C54" s="7" t="s">
        <v>134</v>
      </c>
      <c r="D54" s="7" t="s">
        <v>135</v>
      </c>
      <c r="E54" s="7" t="s">
        <v>923</v>
      </c>
      <c r="F54" s="6" t="s">
        <v>555</v>
      </c>
      <c r="G54" s="139">
        <v>120000000</v>
      </c>
      <c r="H54" s="85"/>
    </row>
    <row r="55" spans="1:8" s="35" customFormat="1" ht="63" x14ac:dyDescent="0.3">
      <c r="A55" s="1">
        <v>47</v>
      </c>
      <c r="B55" s="2" t="s">
        <v>603</v>
      </c>
      <c r="C55" s="7" t="s">
        <v>136</v>
      </c>
      <c r="D55" s="7" t="s">
        <v>137</v>
      </c>
      <c r="E55" s="7" t="s">
        <v>924</v>
      </c>
      <c r="F55" s="6" t="s">
        <v>555</v>
      </c>
      <c r="G55" s="139">
        <v>120000000</v>
      </c>
      <c r="H55" s="85"/>
    </row>
    <row r="56" spans="1:8" s="35" customFormat="1" ht="94.5" x14ac:dyDescent="0.3">
      <c r="A56" s="1">
        <v>48</v>
      </c>
      <c r="B56" s="2" t="s">
        <v>604</v>
      </c>
      <c r="C56" s="7" t="s">
        <v>138</v>
      </c>
      <c r="D56" s="7" t="s">
        <v>139</v>
      </c>
      <c r="E56" s="7" t="s">
        <v>140</v>
      </c>
      <c r="F56" s="6" t="s">
        <v>981</v>
      </c>
      <c r="G56" s="139">
        <v>20000000</v>
      </c>
      <c r="H56" s="85"/>
    </row>
    <row r="57" spans="1:8" s="35" customFormat="1" ht="94.5" x14ac:dyDescent="0.3">
      <c r="A57" s="1">
        <v>49</v>
      </c>
      <c r="B57" s="2" t="s">
        <v>605</v>
      </c>
      <c r="C57" s="7" t="s">
        <v>141</v>
      </c>
      <c r="D57" s="7" t="s">
        <v>142</v>
      </c>
      <c r="E57" s="7" t="s">
        <v>143</v>
      </c>
      <c r="F57" s="6" t="s">
        <v>980</v>
      </c>
      <c r="G57" s="139">
        <v>20000000</v>
      </c>
      <c r="H57" s="85"/>
    </row>
    <row r="58" spans="1:8" s="35" customFormat="1" ht="110.25" x14ac:dyDescent="0.3">
      <c r="A58" s="1">
        <v>50</v>
      </c>
      <c r="B58" s="2" t="s">
        <v>606</v>
      </c>
      <c r="C58" s="7" t="s">
        <v>144</v>
      </c>
      <c r="D58" s="7" t="s">
        <v>143</v>
      </c>
      <c r="E58" s="7"/>
      <c r="F58" s="6" t="s">
        <v>979</v>
      </c>
      <c r="G58" s="139">
        <v>20000000</v>
      </c>
      <c r="H58" s="85"/>
    </row>
    <row r="59" spans="1:8" s="35" customFormat="1" ht="63" x14ac:dyDescent="0.3">
      <c r="A59" s="1">
        <v>51</v>
      </c>
      <c r="B59" s="2" t="s">
        <v>607</v>
      </c>
      <c r="C59" s="7" t="s">
        <v>145</v>
      </c>
      <c r="D59" s="7" t="s">
        <v>146</v>
      </c>
      <c r="E59" s="7" t="s">
        <v>925</v>
      </c>
      <c r="F59" s="6" t="s">
        <v>550</v>
      </c>
      <c r="G59" s="139">
        <v>90000000</v>
      </c>
      <c r="H59" s="85"/>
    </row>
    <row r="60" spans="1:8" s="35" customFormat="1" ht="110.25" x14ac:dyDescent="0.3">
      <c r="A60" s="1">
        <v>52</v>
      </c>
      <c r="B60" s="2" t="s">
        <v>608</v>
      </c>
      <c r="C60" s="7" t="s">
        <v>147</v>
      </c>
      <c r="D60" s="7" t="s">
        <v>148</v>
      </c>
      <c r="E60" s="7" t="s">
        <v>149</v>
      </c>
      <c r="F60" s="6" t="s">
        <v>978</v>
      </c>
      <c r="G60" s="139">
        <v>20000000</v>
      </c>
      <c r="H60" s="85"/>
    </row>
    <row r="61" spans="1:8" s="35" customFormat="1" ht="63" x14ac:dyDescent="0.3">
      <c r="A61" s="1">
        <v>53</v>
      </c>
      <c r="B61" s="2" t="s">
        <v>609</v>
      </c>
      <c r="C61" s="7" t="s">
        <v>150</v>
      </c>
      <c r="D61" s="7" t="s">
        <v>151</v>
      </c>
      <c r="E61" s="7" t="s">
        <v>926</v>
      </c>
      <c r="F61" s="6" t="s">
        <v>780</v>
      </c>
      <c r="G61" s="139">
        <v>20000000</v>
      </c>
      <c r="H61" s="85"/>
    </row>
    <row r="62" spans="1:8" s="35" customFormat="1" ht="78.75" x14ac:dyDescent="0.3">
      <c r="A62" s="1">
        <v>54</v>
      </c>
      <c r="B62" s="2" t="s">
        <v>610</v>
      </c>
      <c r="C62" s="7" t="s">
        <v>152</v>
      </c>
      <c r="D62" s="7" t="s">
        <v>153</v>
      </c>
      <c r="E62" s="7" t="s">
        <v>154</v>
      </c>
      <c r="F62" s="6" t="s">
        <v>982</v>
      </c>
      <c r="G62" s="139">
        <v>20000000</v>
      </c>
      <c r="H62" s="85"/>
    </row>
    <row r="63" spans="1:8" s="35" customFormat="1" ht="94.5" x14ac:dyDescent="0.3">
      <c r="A63" s="1">
        <v>55</v>
      </c>
      <c r="B63" s="2" t="s">
        <v>611</v>
      </c>
      <c r="C63" s="7" t="s">
        <v>155</v>
      </c>
      <c r="D63" s="7" t="s">
        <v>156</v>
      </c>
      <c r="E63" s="7" t="s">
        <v>157</v>
      </c>
      <c r="F63" s="6" t="s">
        <v>983</v>
      </c>
      <c r="G63" s="139">
        <v>20000000</v>
      </c>
      <c r="H63" s="85"/>
    </row>
    <row r="64" spans="1:8" s="35" customFormat="1" ht="78.75" x14ac:dyDescent="0.3">
      <c r="A64" s="1">
        <v>56</v>
      </c>
      <c r="B64" s="2" t="s">
        <v>612</v>
      </c>
      <c r="C64" s="7" t="s">
        <v>158</v>
      </c>
      <c r="D64" s="7" t="s">
        <v>159</v>
      </c>
      <c r="E64" s="7" t="s">
        <v>927</v>
      </c>
      <c r="F64" s="6" t="s">
        <v>913</v>
      </c>
      <c r="G64" s="139">
        <v>150000000</v>
      </c>
      <c r="H64" s="85"/>
    </row>
    <row r="65" spans="1:8" s="35" customFormat="1" ht="78.75" x14ac:dyDescent="0.3">
      <c r="A65" s="1">
        <v>57</v>
      </c>
      <c r="B65" s="2" t="s">
        <v>613</v>
      </c>
      <c r="C65" s="7" t="s">
        <v>160</v>
      </c>
      <c r="D65" s="7" t="s">
        <v>161</v>
      </c>
      <c r="E65" s="7" t="s">
        <v>541</v>
      </c>
      <c r="F65" s="6" t="s">
        <v>931</v>
      </c>
      <c r="G65" s="139">
        <v>150000000</v>
      </c>
      <c r="H65" s="85"/>
    </row>
    <row r="66" spans="1:8" s="35" customFormat="1" ht="47.25" x14ac:dyDescent="0.3">
      <c r="A66" s="1">
        <v>58</v>
      </c>
      <c r="B66" s="2" t="s">
        <v>614</v>
      </c>
      <c r="C66" s="7" t="s">
        <v>162</v>
      </c>
      <c r="D66" s="7" t="s">
        <v>163</v>
      </c>
      <c r="E66" s="7" t="s">
        <v>928</v>
      </c>
      <c r="F66" s="6" t="s">
        <v>782</v>
      </c>
      <c r="G66" s="139">
        <v>50000000</v>
      </c>
      <c r="H66" s="85"/>
    </row>
    <row r="67" spans="1:8" s="35" customFormat="1" ht="110.25" x14ac:dyDescent="0.3">
      <c r="A67" s="1">
        <v>59</v>
      </c>
      <c r="B67" s="2" t="s">
        <v>615</v>
      </c>
      <c r="C67" s="7" t="s">
        <v>164</v>
      </c>
      <c r="D67" s="7" t="s">
        <v>140</v>
      </c>
      <c r="E67" s="7" t="s">
        <v>929</v>
      </c>
      <c r="F67" s="6" t="s">
        <v>914</v>
      </c>
      <c r="G67" s="139">
        <v>17000000</v>
      </c>
      <c r="H67" s="85"/>
    </row>
    <row r="68" spans="1:8" s="35" customFormat="1" ht="63" x14ac:dyDescent="0.3">
      <c r="A68" s="1">
        <v>60</v>
      </c>
      <c r="B68" s="2" t="s">
        <v>616</v>
      </c>
      <c r="C68" s="7" t="s">
        <v>165</v>
      </c>
      <c r="D68" s="7" t="s">
        <v>917</v>
      </c>
      <c r="E68" s="7" t="s">
        <v>930</v>
      </c>
      <c r="F68" s="6" t="s">
        <v>791</v>
      </c>
      <c r="G68" s="139">
        <v>60000000</v>
      </c>
      <c r="H68" s="85"/>
    </row>
    <row r="69" spans="1:8" s="35" customFormat="1" ht="15.75" customHeight="1" x14ac:dyDescent="0.3">
      <c r="A69" s="94" t="s">
        <v>986</v>
      </c>
      <c r="B69" s="94"/>
      <c r="C69" s="94"/>
      <c r="D69" s="94"/>
      <c r="E69" s="94"/>
      <c r="F69" s="94"/>
      <c r="G69" s="36">
        <f>SUM(G70:G85)</f>
        <v>1497000000</v>
      </c>
      <c r="H69" s="37"/>
    </row>
    <row r="70" spans="1:8" s="35" customFormat="1" ht="63" x14ac:dyDescent="0.3">
      <c r="A70" s="2">
        <v>61</v>
      </c>
      <c r="B70" s="2" t="s">
        <v>617</v>
      </c>
      <c r="C70" s="5" t="s">
        <v>166</v>
      </c>
      <c r="D70" s="7" t="s">
        <v>167</v>
      </c>
      <c r="E70" s="7" t="s">
        <v>168</v>
      </c>
      <c r="F70" s="10" t="s">
        <v>550</v>
      </c>
      <c r="G70" s="140">
        <v>90000000</v>
      </c>
      <c r="H70" s="12"/>
    </row>
    <row r="71" spans="1:8" s="35" customFormat="1" ht="63" x14ac:dyDescent="0.3">
      <c r="A71" s="2">
        <v>62</v>
      </c>
      <c r="B71" s="2" t="s">
        <v>618</v>
      </c>
      <c r="C71" s="5" t="s">
        <v>169</v>
      </c>
      <c r="D71" s="7" t="s">
        <v>170</v>
      </c>
      <c r="E71" s="7" t="s">
        <v>788</v>
      </c>
      <c r="F71" s="10" t="s">
        <v>550</v>
      </c>
      <c r="G71" s="140">
        <v>90000000</v>
      </c>
      <c r="H71" s="12"/>
    </row>
    <row r="72" spans="1:8" s="35" customFormat="1" ht="78.75" x14ac:dyDescent="0.3">
      <c r="A72" s="2">
        <v>63</v>
      </c>
      <c r="B72" s="2" t="s">
        <v>619</v>
      </c>
      <c r="C72" s="5" t="s">
        <v>171</v>
      </c>
      <c r="D72" s="7" t="s">
        <v>172</v>
      </c>
      <c r="E72" s="7" t="s">
        <v>173</v>
      </c>
      <c r="F72" s="10" t="s">
        <v>550</v>
      </c>
      <c r="G72" s="140">
        <v>90000000</v>
      </c>
      <c r="H72" s="12"/>
    </row>
    <row r="73" spans="1:8" s="35" customFormat="1" ht="63" x14ac:dyDescent="0.3">
      <c r="A73" s="2">
        <v>64</v>
      </c>
      <c r="B73" s="2" t="s">
        <v>620</v>
      </c>
      <c r="C73" s="5" t="s">
        <v>174</v>
      </c>
      <c r="D73" s="7" t="s">
        <v>175</v>
      </c>
      <c r="E73" s="7" t="s">
        <v>176</v>
      </c>
      <c r="F73" s="10" t="s">
        <v>790</v>
      </c>
      <c r="G73" s="140">
        <v>120000000</v>
      </c>
      <c r="H73" s="12"/>
    </row>
    <row r="74" spans="1:8" s="35" customFormat="1" ht="78.75" x14ac:dyDescent="0.3">
      <c r="A74" s="2">
        <v>65</v>
      </c>
      <c r="B74" s="2" t="s">
        <v>621</v>
      </c>
      <c r="C74" s="5" t="s">
        <v>177</v>
      </c>
      <c r="D74" s="7" t="s">
        <v>178</v>
      </c>
      <c r="E74" s="7" t="s">
        <v>793</v>
      </c>
      <c r="F74" s="6" t="s">
        <v>554</v>
      </c>
      <c r="G74" s="140">
        <v>122000000</v>
      </c>
      <c r="H74" s="12"/>
    </row>
    <row r="75" spans="1:8" s="35" customFormat="1" ht="63" x14ac:dyDescent="0.3">
      <c r="A75" s="2">
        <v>66</v>
      </c>
      <c r="B75" s="2" t="s">
        <v>622</v>
      </c>
      <c r="C75" s="7" t="s">
        <v>179</v>
      </c>
      <c r="D75" s="7" t="s">
        <v>180</v>
      </c>
      <c r="E75" s="7" t="s">
        <v>181</v>
      </c>
      <c r="F75" s="10" t="s">
        <v>550</v>
      </c>
      <c r="G75" s="140">
        <v>90000000</v>
      </c>
      <c r="H75" s="12"/>
    </row>
    <row r="76" spans="1:8" s="35" customFormat="1" ht="63" x14ac:dyDescent="0.3">
      <c r="A76" s="2">
        <v>67</v>
      </c>
      <c r="B76" s="2" t="s">
        <v>623</v>
      </c>
      <c r="C76" s="5" t="s">
        <v>182</v>
      </c>
      <c r="D76" s="7" t="s">
        <v>183</v>
      </c>
      <c r="E76" s="7" t="s">
        <v>184</v>
      </c>
      <c r="F76" s="10" t="s">
        <v>550</v>
      </c>
      <c r="G76" s="140">
        <v>90000000</v>
      </c>
      <c r="H76" s="12"/>
    </row>
    <row r="77" spans="1:8" s="35" customFormat="1" ht="63" x14ac:dyDescent="0.3">
      <c r="A77" s="2">
        <v>68</v>
      </c>
      <c r="B77" s="2" t="s">
        <v>624</v>
      </c>
      <c r="C77" s="5" t="s">
        <v>185</v>
      </c>
      <c r="D77" s="7" t="s">
        <v>186</v>
      </c>
      <c r="E77" s="7" t="s">
        <v>792</v>
      </c>
      <c r="F77" s="10" t="s">
        <v>550</v>
      </c>
      <c r="G77" s="140">
        <v>90000000</v>
      </c>
      <c r="H77" s="12"/>
    </row>
    <row r="78" spans="1:8" s="35" customFormat="1" ht="63" x14ac:dyDescent="0.3">
      <c r="A78" s="2">
        <v>69</v>
      </c>
      <c r="B78" s="2" t="s">
        <v>625</v>
      </c>
      <c r="C78" s="5" t="s">
        <v>187</v>
      </c>
      <c r="D78" s="7" t="s">
        <v>188</v>
      </c>
      <c r="E78" s="7" t="s">
        <v>551</v>
      </c>
      <c r="F78" s="10" t="s">
        <v>550</v>
      </c>
      <c r="G78" s="140">
        <v>90000000</v>
      </c>
      <c r="H78" s="12"/>
    </row>
    <row r="79" spans="1:8" s="35" customFormat="1" ht="63" x14ac:dyDescent="0.3">
      <c r="A79" s="2">
        <v>70</v>
      </c>
      <c r="B79" s="2" t="s">
        <v>626</v>
      </c>
      <c r="C79" s="5" t="s">
        <v>189</v>
      </c>
      <c r="D79" s="7" t="s">
        <v>190</v>
      </c>
      <c r="E79" s="7" t="s">
        <v>191</v>
      </c>
      <c r="F79" s="10" t="s">
        <v>790</v>
      </c>
      <c r="G79" s="140">
        <v>120000000</v>
      </c>
      <c r="H79" s="12"/>
    </row>
    <row r="80" spans="1:8" s="35" customFormat="1" ht="63" x14ac:dyDescent="0.3">
      <c r="A80" s="2">
        <v>71</v>
      </c>
      <c r="B80" s="2" t="s">
        <v>627</v>
      </c>
      <c r="C80" s="5" t="s">
        <v>1078</v>
      </c>
      <c r="D80" s="7" t="s">
        <v>192</v>
      </c>
      <c r="E80" s="7" t="s">
        <v>170</v>
      </c>
      <c r="F80" s="6" t="s">
        <v>791</v>
      </c>
      <c r="G80" s="140">
        <v>60000000</v>
      </c>
      <c r="H80" s="12"/>
    </row>
    <row r="81" spans="1:8" s="35" customFormat="1" ht="63" x14ac:dyDescent="0.3">
      <c r="A81" s="2">
        <v>72</v>
      </c>
      <c r="B81" s="2" t="s">
        <v>628</v>
      </c>
      <c r="C81" s="5" t="s">
        <v>193</v>
      </c>
      <c r="D81" s="7" t="s">
        <v>194</v>
      </c>
      <c r="E81" s="7" t="s">
        <v>195</v>
      </c>
      <c r="F81" s="6" t="s">
        <v>553</v>
      </c>
      <c r="G81" s="140">
        <v>50000000</v>
      </c>
      <c r="H81" s="12"/>
    </row>
    <row r="82" spans="1:8" s="35" customFormat="1" ht="63" x14ac:dyDescent="0.3">
      <c r="A82" s="2">
        <v>73</v>
      </c>
      <c r="B82" s="2" t="s">
        <v>629</v>
      </c>
      <c r="C82" s="5" t="s">
        <v>196</v>
      </c>
      <c r="D82" s="7" t="s">
        <v>197</v>
      </c>
      <c r="E82" s="7" t="s">
        <v>198</v>
      </c>
      <c r="F82" s="6" t="s">
        <v>553</v>
      </c>
      <c r="G82" s="140">
        <v>50000000</v>
      </c>
      <c r="H82" s="12"/>
    </row>
    <row r="83" spans="1:8" s="35" customFormat="1" ht="79.5" customHeight="1" x14ac:dyDescent="0.3">
      <c r="A83" s="2">
        <v>74</v>
      </c>
      <c r="B83" s="2" t="s">
        <v>630</v>
      </c>
      <c r="C83" s="7" t="s">
        <v>552</v>
      </c>
      <c r="D83" s="7" t="s">
        <v>199</v>
      </c>
      <c r="E83" s="7" t="s">
        <v>200</v>
      </c>
      <c r="F83" s="10" t="s">
        <v>550</v>
      </c>
      <c r="G83" s="140">
        <v>90000000</v>
      </c>
      <c r="H83" s="12"/>
    </row>
    <row r="84" spans="1:8" s="35" customFormat="1" ht="63" x14ac:dyDescent="0.3">
      <c r="A84" s="2">
        <v>75</v>
      </c>
      <c r="B84" s="2" t="s">
        <v>631</v>
      </c>
      <c r="C84" s="7" t="s">
        <v>201</v>
      </c>
      <c r="D84" s="7" t="s">
        <v>202</v>
      </c>
      <c r="E84" s="7" t="s">
        <v>203</v>
      </c>
      <c r="F84" s="10" t="s">
        <v>550</v>
      </c>
      <c r="G84" s="140">
        <v>90000000</v>
      </c>
      <c r="H84" s="12"/>
    </row>
    <row r="85" spans="1:8" s="16" customFormat="1" ht="126" x14ac:dyDescent="0.25">
      <c r="A85" s="2">
        <v>76</v>
      </c>
      <c r="B85" s="2" t="s">
        <v>632</v>
      </c>
      <c r="C85" s="141" t="s">
        <v>976</v>
      </c>
      <c r="D85" s="141" t="s">
        <v>204</v>
      </c>
      <c r="E85" s="141" t="s">
        <v>205</v>
      </c>
      <c r="F85" s="10" t="s">
        <v>789</v>
      </c>
      <c r="G85" s="142">
        <v>165000000</v>
      </c>
      <c r="H85" s="22"/>
    </row>
    <row r="86" spans="1:8" s="35" customFormat="1" ht="15.75" customHeight="1" x14ac:dyDescent="0.3">
      <c r="A86" s="94" t="s">
        <v>987</v>
      </c>
      <c r="B86" s="94"/>
      <c r="C86" s="94"/>
      <c r="D86" s="94"/>
      <c r="E86" s="94"/>
      <c r="F86" s="94"/>
      <c r="G86" s="143">
        <f>SUM(G87:G118)</f>
        <v>2112000000</v>
      </c>
      <c r="H86" s="37"/>
    </row>
    <row r="87" spans="1:8" s="35" customFormat="1" ht="101.25" customHeight="1" x14ac:dyDescent="0.3">
      <c r="A87" s="2">
        <v>77</v>
      </c>
      <c r="B87" s="2" t="s">
        <v>633</v>
      </c>
      <c r="C87" s="7" t="s">
        <v>206</v>
      </c>
      <c r="D87" s="7" t="s">
        <v>207</v>
      </c>
      <c r="E87" s="7" t="s">
        <v>208</v>
      </c>
      <c r="F87" s="14" t="s">
        <v>209</v>
      </c>
      <c r="G87" s="15">
        <v>90000000</v>
      </c>
      <c r="H87" s="12"/>
    </row>
    <row r="88" spans="1:8" s="35" customFormat="1" ht="63" x14ac:dyDescent="0.3">
      <c r="A88" s="2">
        <v>78</v>
      </c>
      <c r="B88" s="2" t="s">
        <v>634</v>
      </c>
      <c r="C88" s="7" t="s">
        <v>210</v>
      </c>
      <c r="D88" s="7" t="s">
        <v>211</v>
      </c>
      <c r="E88" s="7" t="s">
        <v>212</v>
      </c>
      <c r="F88" s="14" t="s">
        <v>213</v>
      </c>
      <c r="G88" s="15">
        <v>25000000</v>
      </c>
      <c r="H88" s="12"/>
    </row>
    <row r="89" spans="1:8" s="35" customFormat="1" ht="63" x14ac:dyDescent="0.3">
      <c r="A89" s="2">
        <v>79</v>
      </c>
      <c r="B89" s="2" t="s">
        <v>635</v>
      </c>
      <c r="C89" s="7" t="s">
        <v>214</v>
      </c>
      <c r="D89" s="7" t="s">
        <v>215</v>
      </c>
      <c r="E89" s="7" t="s">
        <v>216</v>
      </c>
      <c r="F89" s="14" t="s">
        <v>217</v>
      </c>
      <c r="G89" s="15">
        <v>90000000</v>
      </c>
      <c r="H89" s="12"/>
    </row>
    <row r="90" spans="1:8" s="35" customFormat="1" ht="63" x14ac:dyDescent="0.3">
      <c r="A90" s="2">
        <v>80</v>
      </c>
      <c r="B90" s="2" t="s">
        <v>636</v>
      </c>
      <c r="C90" s="7" t="s">
        <v>218</v>
      </c>
      <c r="D90" s="7" t="s">
        <v>219</v>
      </c>
      <c r="E90" s="7" t="s">
        <v>220</v>
      </c>
      <c r="F90" s="14" t="s">
        <v>221</v>
      </c>
      <c r="G90" s="15">
        <v>25000000</v>
      </c>
      <c r="H90" s="12"/>
    </row>
    <row r="91" spans="1:8" s="35" customFormat="1" ht="63" x14ac:dyDescent="0.3">
      <c r="A91" s="2">
        <v>81</v>
      </c>
      <c r="B91" s="2" t="s">
        <v>637</v>
      </c>
      <c r="C91" s="7" t="s">
        <v>222</v>
      </c>
      <c r="D91" s="7" t="s">
        <v>223</v>
      </c>
      <c r="E91" s="7" t="s">
        <v>224</v>
      </c>
      <c r="F91" s="14" t="s">
        <v>225</v>
      </c>
      <c r="G91" s="15">
        <v>25000000</v>
      </c>
      <c r="H91" s="12"/>
    </row>
    <row r="92" spans="1:8" s="35" customFormat="1" ht="47.25" x14ac:dyDescent="0.3">
      <c r="A92" s="2">
        <v>82</v>
      </c>
      <c r="B92" s="2" t="s">
        <v>638</v>
      </c>
      <c r="C92" s="7" t="s">
        <v>226</v>
      </c>
      <c r="D92" s="7" t="s">
        <v>227</v>
      </c>
      <c r="E92" s="7" t="s">
        <v>228</v>
      </c>
      <c r="F92" s="14" t="s">
        <v>229</v>
      </c>
      <c r="G92" s="15">
        <v>120000000</v>
      </c>
      <c r="H92" s="12"/>
    </row>
    <row r="93" spans="1:8" s="35" customFormat="1" ht="53.25" customHeight="1" x14ac:dyDescent="0.3">
      <c r="A93" s="2">
        <v>83</v>
      </c>
      <c r="B93" s="2" t="s">
        <v>639</v>
      </c>
      <c r="C93" s="7" t="s">
        <v>230</v>
      </c>
      <c r="D93" s="7" t="s">
        <v>231</v>
      </c>
      <c r="E93" s="7" t="s">
        <v>232</v>
      </c>
      <c r="F93" s="14" t="s">
        <v>233</v>
      </c>
      <c r="G93" s="15">
        <v>120000000</v>
      </c>
      <c r="H93" s="12"/>
    </row>
    <row r="94" spans="1:8" s="35" customFormat="1" ht="47.25" x14ac:dyDescent="0.3">
      <c r="A94" s="2">
        <v>84</v>
      </c>
      <c r="B94" s="2" t="s">
        <v>640</v>
      </c>
      <c r="C94" s="7" t="s">
        <v>234</v>
      </c>
      <c r="D94" s="7" t="s">
        <v>235</v>
      </c>
      <c r="E94" s="7" t="s">
        <v>236</v>
      </c>
      <c r="F94" s="14" t="s">
        <v>237</v>
      </c>
      <c r="G94" s="15">
        <v>25000000</v>
      </c>
      <c r="H94" s="12"/>
    </row>
    <row r="95" spans="1:8" s="35" customFormat="1" ht="47.25" x14ac:dyDescent="0.3">
      <c r="A95" s="2">
        <v>85</v>
      </c>
      <c r="B95" s="2" t="s">
        <v>641</v>
      </c>
      <c r="C95" s="7" t="s">
        <v>238</v>
      </c>
      <c r="D95" s="7" t="s">
        <v>239</v>
      </c>
      <c r="E95" s="7" t="s">
        <v>240</v>
      </c>
      <c r="F95" s="14" t="s">
        <v>241</v>
      </c>
      <c r="G95" s="15">
        <v>120000000</v>
      </c>
      <c r="H95" s="12"/>
    </row>
    <row r="96" spans="1:8" s="35" customFormat="1" ht="68.25" customHeight="1" x14ac:dyDescent="0.3">
      <c r="A96" s="2">
        <v>86</v>
      </c>
      <c r="B96" s="2" t="s">
        <v>642</v>
      </c>
      <c r="C96" s="7" t="s">
        <v>242</v>
      </c>
      <c r="D96" s="7" t="s">
        <v>243</v>
      </c>
      <c r="E96" s="7" t="s">
        <v>244</v>
      </c>
      <c r="F96" s="14" t="s">
        <v>245</v>
      </c>
      <c r="G96" s="15">
        <v>120000000</v>
      </c>
      <c r="H96" s="12"/>
    </row>
    <row r="97" spans="1:8" s="35" customFormat="1" ht="47.25" x14ac:dyDescent="0.3">
      <c r="A97" s="2">
        <v>87</v>
      </c>
      <c r="B97" s="2" t="s">
        <v>643</v>
      </c>
      <c r="C97" s="7" t="s">
        <v>246</v>
      </c>
      <c r="D97" s="7" t="s">
        <v>247</v>
      </c>
      <c r="E97" s="7" t="s">
        <v>248</v>
      </c>
      <c r="F97" s="14" t="s">
        <v>249</v>
      </c>
      <c r="G97" s="15">
        <v>27000000</v>
      </c>
      <c r="H97" s="12"/>
    </row>
    <row r="98" spans="1:8" s="35" customFormat="1" ht="63" x14ac:dyDescent="0.3">
      <c r="A98" s="2">
        <v>88</v>
      </c>
      <c r="B98" s="2" t="s">
        <v>644</v>
      </c>
      <c r="C98" s="7" t="s">
        <v>250</v>
      </c>
      <c r="D98" s="7" t="s">
        <v>251</v>
      </c>
      <c r="E98" s="7" t="s">
        <v>252</v>
      </c>
      <c r="F98" s="14" t="s">
        <v>253</v>
      </c>
      <c r="G98" s="15">
        <v>122000000</v>
      </c>
      <c r="H98" s="12"/>
    </row>
    <row r="99" spans="1:8" s="35" customFormat="1" ht="60" x14ac:dyDescent="0.3">
      <c r="A99" s="2">
        <v>89</v>
      </c>
      <c r="B99" s="2" t="s">
        <v>645</v>
      </c>
      <c r="C99" s="144" t="s">
        <v>254</v>
      </c>
      <c r="D99" s="145" t="s">
        <v>255</v>
      </c>
      <c r="E99" s="5" t="s">
        <v>256</v>
      </c>
      <c r="F99" s="14" t="s">
        <v>257</v>
      </c>
      <c r="G99" s="15">
        <v>120000000</v>
      </c>
      <c r="H99" s="12"/>
    </row>
    <row r="100" spans="1:8" s="35" customFormat="1" ht="78.75" customHeight="1" x14ac:dyDescent="0.3">
      <c r="A100" s="2">
        <v>90</v>
      </c>
      <c r="B100" s="2" t="s">
        <v>646</v>
      </c>
      <c r="C100" s="7" t="s">
        <v>258</v>
      </c>
      <c r="D100" s="5" t="s">
        <v>259</v>
      </c>
      <c r="E100" s="5" t="s">
        <v>260</v>
      </c>
      <c r="F100" s="14" t="s">
        <v>261</v>
      </c>
      <c r="G100" s="15">
        <v>25000000</v>
      </c>
      <c r="H100" s="12"/>
    </row>
    <row r="101" spans="1:8" s="35" customFormat="1" ht="49.5" customHeight="1" x14ac:dyDescent="0.3">
      <c r="A101" s="2">
        <v>91</v>
      </c>
      <c r="B101" s="2" t="s">
        <v>647</v>
      </c>
      <c r="C101" s="7" t="s">
        <v>262</v>
      </c>
      <c r="D101" s="7" t="s">
        <v>263</v>
      </c>
      <c r="E101" s="7" t="s">
        <v>264</v>
      </c>
      <c r="F101" s="14" t="s">
        <v>261</v>
      </c>
      <c r="G101" s="15">
        <v>25000000</v>
      </c>
      <c r="H101" s="12"/>
    </row>
    <row r="102" spans="1:8" s="35" customFormat="1" ht="47.25" x14ac:dyDescent="0.3">
      <c r="A102" s="2">
        <v>92</v>
      </c>
      <c r="B102" s="2" t="s">
        <v>648</v>
      </c>
      <c r="C102" s="7" t="s">
        <v>265</v>
      </c>
      <c r="D102" s="7" t="s">
        <v>266</v>
      </c>
      <c r="E102" s="7" t="s">
        <v>267</v>
      </c>
      <c r="F102" s="14" t="s">
        <v>268</v>
      </c>
      <c r="G102" s="15">
        <v>90000000</v>
      </c>
      <c r="H102" s="12"/>
    </row>
    <row r="103" spans="1:8" s="35" customFormat="1" ht="63" x14ac:dyDescent="0.3">
      <c r="A103" s="2">
        <v>93</v>
      </c>
      <c r="B103" s="2" t="s">
        <v>649</v>
      </c>
      <c r="C103" s="7" t="s">
        <v>269</v>
      </c>
      <c r="D103" s="7" t="s">
        <v>270</v>
      </c>
      <c r="E103" s="7" t="s">
        <v>271</v>
      </c>
      <c r="F103" s="14" t="s">
        <v>272</v>
      </c>
      <c r="G103" s="15">
        <v>120000000</v>
      </c>
      <c r="H103" s="12"/>
    </row>
    <row r="104" spans="1:8" s="35" customFormat="1" ht="31.5" customHeight="1" x14ac:dyDescent="0.3">
      <c r="A104" s="2">
        <v>94</v>
      </c>
      <c r="B104" s="2" t="s">
        <v>650</v>
      </c>
      <c r="C104" s="7" t="s">
        <v>273</v>
      </c>
      <c r="D104" s="7" t="s">
        <v>274</v>
      </c>
      <c r="E104" s="7" t="s">
        <v>275</v>
      </c>
      <c r="F104" s="14" t="s">
        <v>276</v>
      </c>
      <c r="G104" s="15">
        <v>25000000</v>
      </c>
      <c r="H104" s="12"/>
    </row>
    <row r="105" spans="1:8" s="35" customFormat="1" ht="63" x14ac:dyDescent="0.3">
      <c r="A105" s="2">
        <v>95</v>
      </c>
      <c r="B105" s="2" t="s">
        <v>651</v>
      </c>
      <c r="C105" s="7" t="s">
        <v>277</v>
      </c>
      <c r="D105" s="7" t="s">
        <v>278</v>
      </c>
      <c r="E105" s="7" t="s">
        <v>279</v>
      </c>
      <c r="F105" s="14" t="s">
        <v>276</v>
      </c>
      <c r="G105" s="15">
        <v>25000000</v>
      </c>
      <c r="H105" s="12"/>
    </row>
    <row r="106" spans="1:8" s="35" customFormat="1" ht="63" x14ac:dyDescent="0.3">
      <c r="A106" s="2">
        <v>96</v>
      </c>
      <c r="B106" s="2" t="s">
        <v>652</v>
      </c>
      <c r="C106" s="7" t="s">
        <v>280</v>
      </c>
      <c r="D106" s="7" t="s">
        <v>281</v>
      </c>
      <c r="E106" s="7" t="s">
        <v>282</v>
      </c>
      <c r="F106" s="14" t="s">
        <v>276</v>
      </c>
      <c r="G106" s="15">
        <v>25000000</v>
      </c>
      <c r="H106" s="12"/>
    </row>
    <row r="107" spans="1:8" s="35" customFormat="1" ht="63" x14ac:dyDescent="0.3">
      <c r="A107" s="2">
        <v>97</v>
      </c>
      <c r="B107" s="2" t="s">
        <v>653</v>
      </c>
      <c r="C107" s="7" t="s">
        <v>283</v>
      </c>
      <c r="D107" s="7" t="s">
        <v>284</v>
      </c>
      <c r="E107" s="7" t="s">
        <v>285</v>
      </c>
      <c r="F107" s="14" t="s">
        <v>286</v>
      </c>
      <c r="G107" s="15">
        <v>90000000</v>
      </c>
      <c r="H107" s="12"/>
    </row>
    <row r="108" spans="1:8" s="35" customFormat="1" ht="47.25" x14ac:dyDescent="0.3">
      <c r="A108" s="2">
        <v>98</v>
      </c>
      <c r="B108" s="2" t="s">
        <v>654</v>
      </c>
      <c r="C108" s="7" t="s">
        <v>287</v>
      </c>
      <c r="D108" s="7" t="s">
        <v>288</v>
      </c>
      <c r="E108" s="7" t="s">
        <v>289</v>
      </c>
      <c r="F108" s="14" t="s">
        <v>290</v>
      </c>
      <c r="G108" s="15">
        <v>25000000</v>
      </c>
      <c r="H108" s="12"/>
    </row>
    <row r="109" spans="1:8" s="35" customFormat="1" ht="110.25" x14ac:dyDescent="0.3">
      <c r="A109" s="2">
        <v>99</v>
      </c>
      <c r="B109" s="2" t="s">
        <v>655</v>
      </c>
      <c r="C109" s="7" t="s">
        <v>291</v>
      </c>
      <c r="D109" s="7" t="s">
        <v>292</v>
      </c>
      <c r="E109" s="7" t="s">
        <v>293</v>
      </c>
      <c r="F109" s="14" t="s">
        <v>294</v>
      </c>
      <c r="G109" s="15">
        <v>90000000</v>
      </c>
      <c r="H109" s="12"/>
    </row>
    <row r="110" spans="1:8" s="35" customFormat="1" ht="78.75" x14ac:dyDescent="0.3">
      <c r="A110" s="2">
        <v>100</v>
      </c>
      <c r="B110" s="2" t="s">
        <v>656</v>
      </c>
      <c r="C110" s="7" t="s">
        <v>295</v>
      </c>
      <c r="D110" s="7" t="s">
        <v>296</v>
      </c>
      <c r="E110" s="7" t="s">
        <v>211</v>
      </c>
      <c r="F110" s="14" t="s">
        <v>297</v>
      </c>
      <c r="G110" s="15">
        <v>33000000</v>
      </c>
      <c r="H110" s="12"/>
    </row>
    <row r="111" spans="1:8" s="35" customFormat="1" ht="47.25" x14ac:dyDescent="0.3">
      <c r="A111" s="2">
        <v>101</v>
      </c>
      <c r="B111" s="2" t="s">
        <v>657</v>
      </c>
      <c r="C111" s="7" t="s">
        <v>298</v>
      </c>
      <c r="D111" s="7" t="s">
        <v>299</v>
      </c>
      <c r="E111" s="7" t="s">
        <v>300</v>
      </c>
      <c r="F111" s="14" t="s">
        <v>301</v>
      </c>
      <c r="G111" s="15">
        <v>25000000</v>
      </c>
      <c r="H111" s="12"/>
    </row>
    <row r="112" spans="1:8" s="35" customFormat="1" ht="63" x14ac:dyDescent="0.3">
      <c r="A112" s="2">
        <v>102</v>
      </c>
      <c r="B112" s="2" t="s">
        <v>658</v>
      </c>
      <c r="C112" s="7" t="s">
        <v>302</v>
      </c>
      <c r="D112" s="7" t="s">
        <v>303</v>
      </c>
      <c r="E112" s="7" t="s">
        <v>304</v>
      </c>
      <c r="F112" s="14" t="s">
        <v>305</v>
      </c>
      <c r="G112" s="15">
        <v>120000000</v>
      </c>
      <c r="H112" s="12"/>
    </row>
    <row r="113" spans="1:8" s="35" customFormat="1" ht="79.5" customHeight="1" x14ac:dyDescent="0.3">
      <c r="A113" s="2">
        <v>103</v>
      </c>
      <c r="B113" s="2" t="s">
        <v>659</v>
      </c>
      <c r="C113" s="7" t="s">
        <v>306</v>
      </c>
      <c r="D113" s="7" t="s">
        <v>307</v>
      </c>
      <c r="E113" s="7" t="s">
        <v>308</v>
      </c>
      <c r="F113" s="14" t="s">
        <v>309</v>
      </c>
      <c r="G113" s="15">
        <v>50000000</v>
      </c>
      <c r="H113" s="12"/>
    </row>
    <row r="114" spans="1:8" s="35" customFormat="1" ht="78.75" x14ac:dyDescent="0.3">
      <c r="A114" s="2">
        <v>104</v>
      </c>
      <c r="B114" s="2" t="s">
        <v>660</v>
      </c>
      <c r="C114" s="7" t="s">
        <v>310</v>
      </c>
      <c r="D114" s="7" t="s">
        <v>311</v>
      </c>
      <c r="E114" s="7" t="s">
        <v>312</v>
      </c>
      <c r="F114" s="14" t="s">
        <v>313</v>
      </c>
      <c r="G114" s="15">
        <v>25000000</v>
      </c>
      <c r="H114" s="12"/>
    </row>
    <row r="115" spans="1:8" s="35" customFormat="1" ht="78.75" x14ac:dyDescent="0.3">
      <c r="A115" s="2">
        <v>105</v>
      </c>
      <c r="B115" s="2" t="s">
        <v>661</v>
      </c>
      <c r="C115" s="7" t="s">
        <v>314</v>
      </c>
      <c r="D115" s="7" t="s">
        <v>315</v>
      </c>
      <c r="E115" s="7" t="s">
        <v>316</v>
      </c>
      <c r="F115" s="14" t="s">
        <v>317</v>
      </c>
      <c r="G115" s="15">
        <v>120000000</v>
      </c>
      <c r="H115" s="12"/>
    </row>
    <row r="116" spans="1:8" s="35" customFormat="1" ht="63" x14ac:dyDescent="0.3">
      <c r="A116" s="2">
        <v>106</v>
      </c>
      <c r="B116" s="2" t="s">
        <v>662</v>
      </c>
      <c r="C116" s="7" t="s">
        <v>318</v>
      </c>
      <c r="D116" s="7" t="s">
        <v>319</v>
      </c>
      <c r="E116" s="7" t="s">
        <v>320</v>
      </c>
      <c r="F116" s="14" t="s">
        <v>321</v>
      </c>
      <c r="G116" s="15">
        <v>25000000</v>
      </c>
      <c r="H116" s="12"/>
    </row>
    <row r="117" spans="1:8" s="35" customFormat="1" ht="47.25" x14ac:dyDescent="0.3">
      <c r="A117" s="2">
        <v>107</v>
      </c>
      <c r="B117" s="2" t="s">
        <v>663</v>
      </c>
      <c r="C117" s="7" t="s">
        <v>322</v>
      </c>
      <c r="D117" s="7" t="s">
        <v>323</v>
      </c>
      <c r="E117" s="7" t="s">
        <v>324</v>
      </c>
      <c r="F117" s="7" t="s">
        <v>325</v>
      </c>
      <c r="G117" s="15">
        <v>25000000</v>
      </c>
      <c r="H117" s="12"/>
    </row>
    <row r="118" spans="1:8" s="35" customFormat="1" ht="63" x14ac:dyDescent="0.3">
      <c r="A118" s="2">
        <v>108</v>
      </c>
      <c r="B118" s="2" t="s">
        <v>664</v>
      </c>
      <c r="C118" s="7" t="s">
        <v>326</v>
      </c>
      <c r="D118" s="7" t="s">
        <v>327</v>
      </c>
      <c r="E118" s="7" t="s">
        <v>328</v>
      </c>
      <c r="F118" s="14" t="s">
        <v>329</v>
      </c>
      <c r="G118" s="15">
        <v>120000000</v>
      </c>
      <c r="H118" s="12"/>
    </row>
    <row r="119" spans="1:8" s="35" customFormat="1" ht="15.75" customHeight="1" x14ac:dyDescent="0.3">
      <c r="A119" s="94" t="s">
        <v>988</v>
      </c>
      <c r="B119" s="94"/>
      <c r="C119" s="94"/>
      <c r="D119" s="94"/>
      <c r="E119" s="94"/>
      <c r="F119" s="94"/>
      <c r="G119" s="143">
        <f>SUM(G120:G167)</f>
        <v>3899000000</v>
      </c>
      <c r="H119" s="37"/>
    </row>
    <row r="120" spans="1:8" s="35" customFormat="1" ht="68.25" customHeight="1" x14ac:dyDescent="0.3">
      <c r="A120" s="1">
        <v>109</v>
      </c>
      <c r="B120" s="2" t="s">
        <v>665</v>
      </c>
      <c r="C120" s="5" t="s">
        <v>330</v>
      </c>
      <c r="D120" s="7" t="s">
        <v>908</v>
      </c>
      <c r="E120" s="7" t="s">
        <v>331</v>
      </c>
      <c r="F120" s="135" t="s">
        <v>890</v>
      </c>
      <c r="G120" s="15">
        <v>55000000</v>
      </c>
      <c r="H120" s="1"/>
    </row>
    <row r="121" spans="1:8" s="35" customFormat="1" ht="63" x14ac:dyDescent="0.3">
      <c r="A121" s="1">
        <v>110</v>
      </c>
      <c r="B121" s="2" t="s">
        <v>666</v>
      </c>
      <c r="C121" s="5" t="s">
        <v>332</v>
      </c>
      <c r="D121" s="7" t="s">
        <v>865</v>
      </c>
      <c r="E121" s="7" t="s">
        <v>333</v>
      </c>
      <c r="F121" s="135" t="s">
        <v>780</v>
      </c>
      <c r="G121" s="15">
        <v>20000000</v>
      </c>
      <c r="H121" s="12"/>
    </row>
    <row r="122" spans="1:8" s="35" customFormat="1" ht="110.25" x14ac:dyDescent="0.3">
      <c r="A122" s="1">
        <v>111</v>
      </c>
      <c r="B122" s="2" t="s">
        <v>667</v>
      </c>
      <c r="C122" s="5" t="s">
        <v>334</v>
      </c>
      <c r="D122" s="7" t="s">
        <v>909</v>
      </c>
      <c r="E122" s="7" t="s">
        <v>335</v>
      </c>
      <c r="F122" s="135" t="s">
        <v>881</v>
      </c>
      <c r="G122" s="15">
        <v>140000000</v>
      </c>
      <c r="H122" s="12"/>
    </row>
    <row r="123" spans="1:8" s="35" customFormat="1" ht="94.5" x14ac:dyDescent="0.3">
      <c r="A123" s="1">
        <v>112</v>
      </c>
      <c r="B123" s="2" t="s">
        <v>668</v>
      </c>
      <c r="C123" s="5" t="s">
        <v>336</v>
      </c>
      <c r="D123" s="7" t="s">
        <v>938</v>
      </c>
      <c r="E123" s="7" t="s">
        <v>337</v>
      </c>
      <c r="F123" s="135" t="s">
        <v>896</v>
      </c>
      <c r="G123" s="15">
        <v>148000000</v>
      </c>
      <c r="H123" s="12"/>
    </row>
    <row r="124" spans="1:8" s="35" customFormat="1" ht="47.25" x14ac:dyDescent="0.3">
      <c r="A124" s="1">
        <v>113</v>
      </c>
      <c r="B124" s="2" t="s">
        <v>669</v>
      </c>
      <c r="C124" s="5" t="s">
        <v>338</v>
      </c>
      <c r="D124" s="7" t="s">
        <v>939</v>
      </c>
      <c r="E124" s="7" t="s">
        <v>339</v>
      </c>
      <c r="F124" s="135" t="s">
        <v>893</v>
      </c>
      <c r="G124" s="15">
        <v>90000000</v>
      </c>
      <c r="H124" s="12"/>
    </row>
    <row r="125" spans="1:8" s="35" customFormat="1" ht="63" x14ac:dyDescent="0.3">
      <c r="A125" s="1">
        <v>114</v>
      </c>
      <c r="B125" s="2" t="s">
        <v>670</v>
      </c>
      <c r="C125" s="5" t="s">
        <v>340</v>
      </c>
      <c r="D125" s="7" t="s">
        <v>910</v>
      </c>
      <c r="E125" s="7" t="s">
        <v>341</v>
      </c>
      <c r="F125" s="135" t="s">
        <v>790</v>
      </c>
      <c r="G125" s="15">
        <v>120000000</v>
      </c>
      <c r="H125" s="12"/>
    </row>
    <row r="126" spans="1:8" s="35" customFormat="1" ht="69" customHeight="1" x14ac:dyDescent="0.3">
      <c r="A126" s="1">
        <v>115</v>
      </c>
      <c r="B126" s="2" t="s">
        <v>671</v>
      </c>
      <c r="C126" s="5" t="s">
        <v>342</v>
      </c>
      <c r="D126" s="7" t="s">
        <v>940</v>
      </c>
      <c r="E126" s="7" t="s">
        <v>343</v>
      </c>
      <c r="F126" s="135" t="s">
        <v>900</v>
      </c>
      <c r="G126" s="15">
        <v>45000000</v>
      </c>
      <c r="H126" s="12"/>
    </row>
    <row r="127" spans="1:8" s="35" customFormat="1" ht="63" x14ac:dyDescent="0.3">
      <c r="A127" s="1">
        <v>116</v>
      </c>
      <c r="B127" s="2" t="s">
        <v>672</v>
      </c>
      <c r="C127" s="5" t="s">
        <v>344</v>
      </c>
      <c r="D127" s="7" t="s">
        <v>941</v>
      </c>
      <c r="E127" s="7" t="s">
        <v>345</v>
      </c>
      <c r="F127" s="135" t="s">
        <v>891</v>
      </c>
      <c r="G127" s="15">
        <v>80000000</v>
      </c>
      <c r="H127" s="12"/>
    </row>
    <row r="128" spans="1:8" s="35" customFormat="1" ht="78.75" x14ac:dyDescent="0.3">
      <c r="A128" s="1">
        <v>117</v>
      </c>
      <c r="B128" s="2" t="s">
        <v>673</v>
      </c>
      <c r="C128" s="5" t="s">
        <v>346</v>
      </c>
      <c r="D128" s="7" t="s">
        <v>942</v>
      </c>
      <c r="E128" s="7" t="s">
        <v>347</v>
      </c>
      <c r="F128" s="135" t="s">
        <v>907</v>
      </c>
      <c r="G128" s="15">
        <v>50000000</v>
      </c>
      <c r="H128" s="12"/>
    </row>
    <row r="129" spans="1:8" s="35" customFormat="1" ht="110.25" x14ac:dyDescent="0.3">
      <c r="A129" s="1">
        <v>118</v>
      </c>
      <c r="B129" s="2" t="s">
        <v>674</v>
      </c>
      <c r="C129" s="7" t="s">
        <v>348</v>
      </c>
      <c r="D129" s="7" t="s">
        <v>943</v>
      </c>
      <c r="E129" s="7" t="s">
        <v>349</v>
      </c>
      <c r="F129" s="135" t="s">
        <v>898</v>
      </c>
      <c r="G129" s="15">
        <v>150000000</v>
      </c>
      <c r="H129" s="12"/>
    </row>
    <row r="130" spans="1:8" s="35" customFormat="1" ht="63" x14ac:dyDescent="0.3">
      <c r="A130" s="1">
        <v>119</v>
      </c>
      <c r="B130" s="2" t="s">
        <v>675</v>
      </c>
      <c r="C130" s="5" t="s">
        <v>350</v>
      </c>
      <c r="D130" s="7" t="s">
        <v>912</v>
      </c>
      <c r="E130" s="7" t="s">
        <v>351</v>
      </c>
      <c r="F130" s="135" t="s">
        <v>790</v>
      </c>
      <c r="G130" s="15">
        <v>120000000</v>
      </c>
      <c r="H130" s="12"/>
    </row>
    <row r="131" spans="1:8" s="35" customFormat="1" ht="78.75" x14ac:dyDescent="0.3">
      <c r="A131" s="1">
        <v>120</v>
      </c>
      <c r="B131" s="2" t="s">
        <v>676</v>
      </c>
      <c r="C131" s="5" t="s">
        <v>352</v>
      </c>
      <c r="D131" s="7" t="s">
        <v>869</v>
      </c>
      <c r="E131" s="7" t="s">
        <v>353</v>
      </c>
      <c r="F131" s="135" t="s">
        <v>866</v>
      </c>
      <c r="G131" s="15">
        <v>45000000</v>
      </c>
      <c r="H131" s="12"/>
    </row>
    <row r="132" spans="1:8" s="35" customFormat="1" ht="94.5" x14ac:dyDescent="0.3">
      <c r="A132" s="1">
        <v>121</v>
      </c>
      <c r="B132" s="2" t="s">
        <v>677</v>
      </c>
      <c r="C132" s="5" t="s">
        <v>354</v>
      </c>
      <c r="D132" s="7" t="s">
        <v>944</v>
      </c>
      <c r="E132" s="7" t="s">
        <v>355</v>
      </c>
      <c r="F132" s="135" t="s">
        <v>899</v>
      </c>
      <c r="G132" s="15">
        <v>118000000</v>
      </c>
      <c r="H132" s="12"/>
    </row>
    <row r="133" spans="1:8" s="35" customFormat="1" ht="47.25" x14ac:dyDescent="0.3">
      <c r="A133" s="1">
        <v>122</v>
      </c>
      <c r="B133" s="2" t="s">
        <v>678</v>
      </c>
      <c r="C133" s="5" t="s">
        <v>356</v>
      </c>
      <c r="D133" s="7" t="s">
        <v>945</v>
      </c>
      <c r="E133" s="7" t="s">
        <v>357</v>
      </c>
      <c r="F133" s="135" t="s">
        <v>892</v>
      </c>
      <c r="G133" s="15">
        <v>60000000</v>
      </c>
      <c r="H133" s="12"/>
    </row>
    <row r="134" spans="1:8" s="35" customFormat="1" ht="78.75" x14ac:dyDescent="0.3">
      <c r="A134" s="1">
        <v>123</v>
      </c>
      <c r="B134" s="2" t="s">
        <v>679</v>
      </c>
      <c r="C134" s="5" t="s">
        <v>358</v>
      </c>
      <c r="D134" s="7" t="s">
        <v>946</v>
      </c>
      <c r="E134" s="7" t="s">
        <v>359</v>
      </c>
      <c r="F134" s="135" t="s">
        <v>900</v>
      </c>
      <c r="G134" s="15">
        <v>45000000</v>
      </c>
      <c r="H134" s="12"/>
    </row>
    <row r="135" spans="1:8" s="35" customFormat="1" ht="63" x14ac:dyDescent="0.3">
      <c r="A135" s="1">
        <v>124</v>
      </c>
      <c r="B135" s="2" t="s">
        <v>680</v>
      </c>
      <c r="C135" s="5" t="s">
        <v>360</v>
      </c>
      <c r="D135" s="7" t="s">
        <v>870</v>
      </c>
      <c r="E135" s="7" t="s">
        <v>361</v>
      </c>
      <c r="F135" s="135" t="s">
        <v>780</v>
      </c>
      <c r="G135" s="15">
        <v>20000000</v>
      </c>
      <c r="H135" s="12"/>
    </row>
    <row r="136" spans="1:8" s="35" customFormat="1" ht="63" x14ac:dyDescent="0.3">
      <c r="A136" s="1">
        <v>125</v>
      </c>
      <c r="B136" s="2" t="s">
        <v>681</v>
      </c>
      <c r="C136" s="5" t="s">
        <v>362</v>
      </c>
      <c r="D136" s="7" t="s">
        <v>871</v>
      </c>
      <c r="E136" s="7" t="s">
        <v>363</v>
      </c>
      <c r="F136" s="135" t="s">
        <v>867</v>
      </c>
      <c r="G136" s="15">
        <v>60000000</v>
      </c>
      <c r="H136" s="12"/>
    </row>
    <row r="137" spans="1:8" s="35" customFormat="1" ht="47.25" x14ac:dyDescent="0.3">
      <c r="A137" s="1">
        <v>126</v>
      </c>
      <c r="B137" s="2" t="s">
        <v>682</v>
      </c>
      <c r="C137" s="5" t="s">
        <v>364</v>
      </c>
      <c r="D137" s="7" t="s">
        <v>947</v>
      </c>
      <c r="E137" s="7" t="s">
        <v>365</v>
      </c>
      <c r="F137" s="135" t="s">
        <v>893</v>
      </c>
      <c r="G137" s="15">
        <v>90000000</v>
      </c>
      <c r="H137" s="12"/>
    </row>
    <row r="138" spans="1:8" s="35" customFormat="1" ht="94.5" x14ac:dyDescent="0.3">
      <c r="A138" s="1">
        <v>127</v>
      </c>
      <c r="B138" s="2" t="s">
        <v>683</v>
      </c>
      <c r="C138" s="5" t="s">
        <v>366</v>
      </c>
      <c r="D138" s="7" t="s">
        <v>948</v>
      </c>
      <c r="E138" s="7" t="s">
        <v>367</v>
      </c>
      <c r="F138" s="135" t="s">
        <v>901</v>
      </c>
      <c r="G138" s="15">
        <v>112000000</v>
      </c>
      <c r="H138" s="12"/>
    </row>
    <row r="139" spans="1:8" s="35" customFormat="1" ht="63" x14ac:dyDescent="0.3">
      <c r="A139" s="1">
        <v>128</v>
      </c>
      <c r="B139" s="2" t="s">
        <v>684</v>
      </c>
      <c r="C139" s="5" t="s">
        <v>368</v>
      </c>
      <c r="D139" s="7" t="s">
        <v>889</v>
      </c>
      <c r="E139" s="7" t="s">
        <v>369</v>
      </c>
      <c r="F139" s="135" t="s">
        <v>873</v>
      </c>
      <c r="G139" s="15">
        <v>120000000</v>
      </c>
      <c r="H139" s="12"/>
    </row>
    <row r="140" spans="1:8" s="35" customFormat="1" ht="63" x14ac:dyDescent="0.3">
      <c r="A140" s="1">
        <v>129</v>
      </c>
      <c r="B140" s="2" t="s">
        <v>685</v>
      </c>
      <c r="C140" s="5" t="s">
        <v>370</v>
      </c>
      <c r="D140" s="7" t="s">
        <v>888</v>
      </c>
      <c r="E140" s="7" t="s">
        <v>371</v>
      </c>
      <c r="F140" s="135" t="s">
        <v>780</v>
      </c>
      <c r="G140" s="15">
        <v>20000000</v>
      </c>
      <c r="H140" s="12"/>
    </row>
    <row r="141" spans="1:8" s="35" customFormat="1" ht="47.25" x14ac:dyDescent="0.3">
      <c r="A141" s="1">
        <v>130</v>
      </c>
      <c r="B141" s="2" t="s">
        <v>686</v>
      </c>
      <c r="C141" s="5" t="s">
        <v>372</v>
      </c>
      <c r="D141" s="7" t="s">
        <v>949</v>
      </c>
      <c r="E141" s="7" t="s">
        <v>373</v>
      </c>
      <c r="F141" s="135" t="s">
        <v>855</v>
      </c>
      <c r="G141" s="15">
        <v>15000000</v>
      </c>
      <c r="H141" s="12"/>
    </row>
    <row r="142" spans="1:8" s="35" customFormat="1" ht="63" x14ac:dyDescent="0.3">
      <c r="A142" s="1">
        <v>131</v>
      </c>
      <c r="B142" s="2" t="s">
        <v>687</v>
      </c>
      <c r="C142" s="5" t="s">
        <v>374</v>
      </c>
      <c r="D142" s="7" t="s">
        <v>882</v>
      </c>
      <c r="E142" s="7" t="s">
        <v>375</v>
      </c>
      <c r="F142" s="135" t="s">
        <v>780</v>
      </c>
      <c r="G142" s="15">
        <v>20000000</v>
      </c>
      <c r="H142" s="12"/>
    </row>
    <row r="143" spans="1:8" s="35" customFormat="1" ht="63" x14ac:dyDescent="0.3">
      <c r="A143" s="1">
        <v>132</v>
      </c>
      <c r="B143" s="2" t="s">
        <v>688</v>
      </c>
      <c r="C143" s="5" t="s">
        <v>376</v>
      </c>
      <c r="D143" s="7" t="s">
        <v>872</v>
      </c>
      <c r="E143" s="7" t="s">
        <v>377</v>
      </c>
      <c r="F143" s="135" t="s">
        <v>873</v>
      </c>
      <c r="G143" s="15">
        <v>120000000</v>
      </c>
      <c r="H143" s="12"/>
    </row>
    <row r="144" spans="1:8" s="35" customFormat="1" ht="63" x14ac:dyDescent="0.3">
      <c r="A144" s="1">
        <v>133</v>
      </c>
      <c r="B144" s="2" t="s">
        <v>689</v>
      </c>
      <c r="C144" s="5" t="s">
        <v>378</v>
      </c>
      <c r="D144" s="7" t="s">
        <v>874</v>
      </c>
      <c r="E144" s="7" t="s">
        <v>379</v>
      </c>
      <c r="F144" s="135" t="s">
        <v>875</v>
      </c>
      <c r="G144" s="15">
        <v>90000000</v>
      </c>
      <c r="H144" s="12"/>
    </row>
    <row r="145" spans="1:8" s="35" customFormat="1" ht="78.75" x14ac:dyDescent="0.3">
      <c r="A145" s="1">
        <v>134</v>
      </c>
      <c r="B145" s="2" t="s">
        <v>690</v>
      </c>
      <c r="C145" s="5" t="s">
        <v>380</v>
      </c>
      <c r="D145" s="7" t="s">
        <v>883</v>
      </c>
      <c r="E145" s="7" t="s">
        <v>381</v>
      </c>
      <c r="F145" s="135" t="s">
        <v>881</v>
      </c>
      <c r="G145" s="15">
        <v>140000000</v>
      </c>
      <c r="H145" s="12"/>
    </row>
    <row r="146" spans="1:8" s="35" customFormat="1" ht="63" x14ac:dyDescent="0.3">
      <c r="A146" s="1">
        <v>135</v>
      </c>
      <c r="B146" s="2" t="s">
        <v>691</v>
      </c>
      <c r="C146" s="5" t="s">
        <v>382</v>
      </c>
      <c r="D146" s="7" t="s">
        <v>876</v>
      </c>
      <c r="E146" s="7" t="s">
        <v>383</v>
      </c>
      <c r="F146" s="135" t="s">
        <v>780</v>
      </c>
      <c r="G146" s="15">
        <v>20000000</v>
      </c>
      <c r="H146" s="12"/>
    </row>
    <row r="147" spans="1:8" s="35" customFormat="1" ht="110.25" x14ac:dyDescent="0.3">
      <c r="A147" s="1">
        <v>136</v>
      </c>
      <c r="B147" s="2" t="s">
        <v>692</v>
      </c>
      <c r="C147" s="5" t="s">
        <v>384</v>
      </c>
      <c r="D147" s="7" t="s">
        <v>894</v>
      </c>
      <c r="E147" s="7" t="s">
        <v>385</v>
      </c>
      <c r="F147" s="135" t="s">
        <v>880</v>
      </c>
      <c r="G147" s="15">
        <v>140000000</v>
      </c>
      <c r="H147" s="12"/>
    </row>
    <row r="148" spans="1:8" s="35" customFormat="1" ht="78.75" x14ac:dyDescent="0.3">
      <c r="A148" s="1">
        <v>137</v>
      </c>
      <c r="B148" s="2" t="s">
        <v>693</v>
      </c>
      <c r="C148" s="5" t="s">
        <v>386</v>
      </c>
      <c r="D148" s="7" t="s">
        <v>950</v>
      </c>
      <c r="E148" s="7" t="s">
        <v>387</v>
      </c>
      <c r="F148" s="135" t="s">
        <v>895</v>
      </c>
      <c r="G148" s="15">
        <v>80000000</v>
      </c>
      <c r="H148" s="12"/>
    </row>
    <row r="149" spans="1:8" s="35" customFormat="1" ht="63" x14ac:dyDescent="0.3">
      <c r="A149" s="1">
        <v>138</v>
      </c>
      <c r="B149" s="2" t="s">
        <v>694</v>
      </c>
      <c r="C149" s="5" t="s">
        <v>388</v>
      </c>
      <c r="D149" s="7" t="s">
        <v>884</v>
      </c>
      <c r="E149" s="7" t="s">
        <v>389</v>
      </c>
      <c r="F149" s="135" t="s">
        <v>780</v>
      </c>
      <c r="G149" s="15">
        <v>20000000</v>
      </c>
      <c r="H149" s="12"/>
    </row>
    <row r="150" spans="1:8" s="35" customFormat="1" ht="63" x14ac:dyDescent="0.3">
      <c r="A150" s="1">
        <v>139</v>
      </c>
      <c r="B150" s="2" t="s">
        <v>695</v>
      </c>
      <c r="C150" s="5" t="s">
        <v>390</v>
      </c>
      <c r="D150" s="7" t="s">
        <v>911</v>
      </c>
      <c r="E150" s="7" t="s">
        <v>391</v>
      </c>
      <c r="F150" s="135" t="s">
        <v>780</v>
      </c>
      <c r="G150" s="15">
        <v>20000000</v>
      </c>
      <c r="H150" s="12"/>
    </row>
    <row r="151" spans="1:8" s="35" customFormat="1" ht="78.75" x14ac:dyDescent="0.3">
      <c r="A151" s="1">
        <v>140</v>
      </c>
      <c r="B151" s="2" t="s">
        <v>696</v>
      </c>
      <c r="C151" s="5" t="s">
        <v>392</v>
      </c>
      <c r="D151" s="7" t="s">
        <v>937</v>
      </c>
      <c r="E151" s="7" t="s">
        <v>393</v>
      </c>
      <c r="F151" s="135" t="s">
        <v>907</v>
      </c>
      <c r="G151" s="15">
        <v>50000000</v>
      </c>
      <c r="H151" s="12"/>
    </row>
    <row r="152" spans="1:8" s="35" customFormat="1" ht="47.25" x14ac:dyDescent="0.3">
      <c r="A152" s="1">
        <v>141</v>
      </c>
      <c r="B152" s="2" t="s">
        <v>697</v>
      </c>
      <c r="C152" s="5" t="s">
        <v>394</v>
      </c>
      <c r="D152" s="7" t="s">
        <v>936</v>
      </c>
      <c r="E152" s="7" t="s">
        <v>395</v>
      </c>
      <c r="F152" s="135" t="s">
        <v>904</v>
      </c>
      <c r="G152" s="15">
        <v>50000000</v>
      </c>
      <c r="H152" s="12"/>
    </row>
    <row r="153" spans="1:8" s="35" customFormat="1" ht="78.75" x14ac:dyDescent="0.3">
      <c r="A153" s="1">
        <v>142</v>
      </c>
      <c r="B153" s="2" t="s">
        <v>698</v>
      </c>
      <c r="C153" s="5" t="s">
        <v>396</v>
      </c>
      <c r="D153" s="7" t="s">
        <v>935</v>
      </c>
      <c r="E153" s="7" t="s">
        <v>397</v>
      </c>
      <c r="F153" s="135" t="s">
        <v>880</v>
      </c>
      <c r="G153" s="15">
        <v>140000000</v>
      </c>
      <c r="H153" s="12"/>
    </row>
    <row r="154" spans="1:8" s="35" customFormat="1" ht="78.75" x14ac:dyDescent="0.3">
      <c r="A154" s="1">
        <v>143</v>
      </c>
      <c r="B154" s="2" t="s">
        <v>699</v>
      </c>
      <c r="C154" s="5" t="s">
        <v>398</v>
      </c>
      <c r="D154" s="7" t="s">
        <v>885</v>
      </c>
      <c r="E154" s="7" t="s">
        <v>399</v>
      </c>
      <c r="F154" s="135" t="s">
        <v>880</v>
      </c>
      <c r="G154" s="15">
        <v>140000000</v>
      </c>
      <c r="H154" s="12"/>
    </row>
    <row r="155" spans="1:8" s="35" customFormat="1" ht="47.25" x14ac:dyDescent="0.3">
      <c r="A155" s="1">
        <v>144</v>
      </c>
      <c r="B155" s="2" t="s">
        <v>700</v>
      </c>
      <c r="C155" s="5" t="s">
        <v>400</v>
      </c>
      <c r="D155" s="7" t="s">
        <v>886</v>
      </c>
      <c r="E155" s="7" t="s">
        <v>401</v>
      </c>
      <c r="F155" s="135" t="s">
        <v>782</v>
      </c>
      <c r="G155" s="15">
        <v>50000000</v>
      </c>
      <c r="H155" s="12"/>
    </row>
    <row r="156" spans="1:8" s="35" customFormat="1" ht="63" x14ac:dyDescent="0.3">
      <c r="A156" s="1">
        <v>145</v>
      </c>
      <c r="B156" s="2" t="s">
        <v>701</v>
      </c>
      <c r="C156" s="5" t="s">
        <v>402</v>
      </c>
      <c r="D156" s="7" t="s">
        <v>877</v>
      </c>
      <c r="E156" s="7" t="s">
        <v>403</v>
      </c>
      <c r="F156" s="135" t="s">
        <v>868</v>
      </c>
      <c r="G156" s="15">
        <v>70000000</v>
      </c>
      <c r="H156" s="12"/>
    </row>
    <row r="157" spans="1:8" s="35" customFormat="1" ht="78.75" x14ac:dyDescent="0.3">
      <c r="A157" s="1">
        <v>146</v>
      </c>
      <c r="B157" s="2" t="s">
        <v>702</v>
      </c>
      <c r="C157" s="5" t="s">
        <v>404</v>
      </c>
      <c r="D157" s="7" t="s">
        <v>375</v>
      </c>
      <c r="E157" s="7" t="s">
        <v>405</v>
      </c>
      <c r="F157" s="135" t="s">
        <v>878</v>
      </c>
      <c r="G157" s="15">
        <v>40000000</v>
      </c>
      <c r="H157" s="12"/>
    </row>
    <row r="158" spans="1:8" s="35" customFormat="1" ht="78.75" x14ac:dyDescent="0.3">
      <c r="A158" s="1">
        <v>147</v>
      </c>
      <c r="B158" s="2" t="s">
        <v>703</v>
      </c>
      <c r="C158" s="5" t="s">
        <v>406</v>
      </c>
      <c r="D158" s="7" t="s">
        <v>887</v>
      </c>
      <c r="E158" s="7" t="s">
        <v>407</v>
      </c>
      <c r="F158" s="135" t="s">
        <v>866</v>
      </c>
      <c r="G158" s="15">
        <v>45000000</v>
      </c>
      <c r="H158" s="12"/>
    </row>
    <row r="159" spans="1:8" s="35" customFormat="1" ht="94.5" x14ac:dyDescent="0.3">
      <c r="A159" s="1">
        <v>148</v>
      </c>
      <c r="B159" s="2" t="s">
        <v>704</v>
      </c>
      <c r="C159" s="5" t="s">
        <v>408</v>
      </c>
      <c r="D159" s="7" t="s">
        <v>902</v>
      </c>
      <c r="E159" s="7" t="s">
        <v>409</v>
      </c>
      <c r="F159" s="135" t="s">
        <v>896</v>
      </c>
      <c r="G159" s="15">
        <v>148000000</v>
      </c>
      <c r="H159" s="12"/>
    </row>
    <row r="160" spans="1:8" s="35" customFormat="1" ht="63" x14ac:dyDescent="0.3">
      <c r="A160" s="1">
        <v>149</v>
      </c>
      <c r="B160" s="2" t="s">
        <v>705</v>
      </c>
      <c r="C160" s="5" t="s">
        <v>410</v>
      </c>
      <c r="D160" s="7" t="s">
        <v>879</v>
      </c>
      <c r="E160" s="7" t="s">
        <v>411</v>
      </c>
      <c r="F160" s="135" t="s">
        <v>550</v>
      </c>
      <c r="G160" s="15">
        <v>90000000</v>
      </c>
      <c r="H160" s="12"/>
    </row>
    <row r="161" spans="1:8" s="35" customFormat="1" ht="78.75" x14ac:dyDescent="0.3">
      <c r="A161" s="1">
        <v>150</v>
      </c>
      <c r="B161" s="2" t="s">
        <v>706</v>
      </c>
      <c r="C161" s="5" t="s">
        <v>412</v>
      </c>
      <c r="D161" s="7" t="s">
        <v>903</v>
      </c>
      <c r="E161" s="7" t="s">
        <v>413</v>
      </c>
      <c r="F161" s="135" t="s">
        <v>897</v>
      </c>
      <c r="G161" s="15">
        <v>140000000</v>
      </c>
      <c r="H161" s="12"/>
    </row>
    <row r="162" spans="1:8" s="35" customFormat="1" ht="94.5" x14ac:dyDescent="0.3">
      <c r="A162" s="1">
        <v>151</v>
      </c>
      <c r="B162" s="2" t="s">
        <v>707</v>
      </c>
      <c r="C162" s="5" t="s">
        <v>414</v>
      </c>
      <c r="D162" s="7" t="s">
        <v>905</v>
      </c>
      <c r="E162" s="7" t="s">
        <v>415</v>
      </c>
      <c r="F162" s="135" t="s">
        <v>896</v>
      </c>
      <c r="G162" s="15">
        <v>148000000</v>
      </c>
      <c r="H162" s="12"/>
    </row>
    <row r="163" spans="1:8" s="35" customFormat="1" ht="78.75" x14ac:dyDescent="0.3">
      <c r="A163" s="1">
        <v>152</v>
      </c>
      <c r="B163" s="2" t="s">
        <v>708</v>
      </c>
      <c r="C163" s="5" t="s">
        <v>416</v>
      </c>
      <c r="D163" s="7" t="s">
        <v>934</v>
      </c>
      <c r="E163" s="7" t="s">
        <v>417</v>
      </c>
      <c r="F163" s="135" t="s">
        <v>907</v>
      </c>
      <c r="G163" s="15">
        <v>50000000</v>
      </c>
      <c r="H163" s="12"/>
    </row>
    <row r="164" spans="1:8" s="35" customFormat="1" ht="110.25" x14ac:dyDescent="0.3">
      <c r="A164" s="1">
        <v>153</v>
      </c>
      <c r="B164" s="2" t="s">
        <v>709</v>
      </c>
      <c r="C164" s="5" t="s">
        <v>418</v>
      </c>
      <c r="D164" s="5" t="s">
        <v>906</v>
      </c>
      <c r="E164" s="7" t="s">
        <v>419</v>
      </c>
      <c r="F164" s="135" t="s">
        <v>898</v>
      </c>
      <c r="G164" s="20">
        <v>150000000</v>
      </c>
      <c r="H164" s="12"/>
    </row>
    <row r="165" spans="1:8" s="35" customFormat="1" ht="63" x14ac:dyDescent="0.3">
      <c r="A165" s="1">
        <v>154</v>
      </c>
      <c r="B165" s="2" t="s">
        <v>710</v>
      </c>
      <c r="C165" s="5" t="s">
        <v>420</v>
      </c>
      <c r="D165" s="7" t="s">
        <v>932</v>
      </c>
      <c r="E165" s="7" t="s">
        <v>421</v>
      </c>
      <c r="F165" s="135" t="s">
        <v>873</v>
      </c>
      <c r="G165" s="15">
        <v>120000000</v>
      </c>
      <c r="H165" s="12"/>
    </row>
    <row r="166" spans="1:8" s="35" customFormat="1" ht="63" x14ac:dyDescent="0.3">
      <c r="A166" s="1">
        <v>155</v>
      </c>
      <c r="B166" s="2" t="s">
        <v>711</v>
      </c>
      <c r="C166" s="5" t="s">
        <v>422</v>
      </c>
      <c r="D166" s="7" t="s">
        <v>933</v>
      </c>
      <c r="E166" s="7" t="s">
        <v>423</v>
      </c>
      <c r="F166" s="135" t="s">
        <v>796</v>
      </c>
      <c r="G166" s="15">
        <v>25000000</v>
      </c>
      <c r="H166" s="12"/>
    </row>
    <row r="167" spans="1:8" s="16" customFormat="1" ht="63" x14ac:dyDescent="0.25">
      <c r="A167" s="1">
        <v>156</v>
      </c>
      <c r="B167" s="2" t="s">
        <v>712</v>
      </c>
      <c r="C167" s="5" t="s">
        <v>424</v>
      </c>
      <c r="D167" s="5" t="s">
        <v>401</v>
      </c>
      <c r="E167" s="5" t="s">
        <v>425</v>
      </c>
      <c r="F167" s="135" t="s">
        <v>868</v>
      </c>
      <c r="G167" s="20">
        <v>70000000</v>
      </c>
      <c r="H167" s="22"/>
    </row>
    <row r="168" spans="1:8" s="35" customFormat="1" ht="15.75" customHeight="1" x14ac:dyDescent="0.3">
      <c r="A168" s="94" t="s">
        <v>989</v>
      </c>
      <c r="B168" s="94"/>
      <c r="C168" s="94"/>
      <c r="D168" s="94"/>
      <c r="E168" s="94"/>
      <c r="F168" s="94"/>
      <c r="G168" s="143">
        <f>SUM(G169:G172)</f>
        <v>145000000</v>
      </c>
      <c r="H168" s="37"/>
    </row>
    <row r="169" spans="1:8" s="35" customFormat="1" ht="78.75" x14ac:dyDescent="0.3">
      <c r="A169" s="1">
        <v>157</v>
      </c>
      <c r="B169" s="2" t="s">
        <v>713</v>
      </c>
      <c r="C169" s="7" t="s">
        <v>426</v>
      </c>
      <c r="D169" s="7" t="s">
        <v>427</v>
      </c>
      <c r="E169" s="7" t="s">
        <v>428</v>
      </c>
      <c r="F169" s="9" t="s">
        <v>848</v>
      </c>
      <c r="G169" s="15">
        <v>20000000</v>
      </c>
      <c r="H169" s="134"/>
    </row>
    <row r="170" spans="1:8" s="35" customFormat="1" ht="47.25" x14ac:dyDescent="0.3">
      <c r="A170" s="1">
        <v>158</v>
      </c>
      <c r="B170" s="2" t="s">
        <v>714</v>
      </c>
      <c r="C170" s="7" t="s">
        <v>429</v>
      </c>
      <c r="D170" s="7" t="s">
        <v>430</v>
      </c>
      <c r="E170" s="7" t="s">
        <v>431</v>
      </c>
      <c r="F170" s="9" t="s">
        <v>858</v>
      </c>
      <c r="G170" s="15">
        <v>15000000</v>
      </c>
      <c r="H170" s="134"/>
    </row>
    <row r="171" spans="1:8" s="35" customFormat="1" ht="78.75" x14ac:dyDescent="0.3">
      <c r="A171" s="1">
        <v>159</v>
      </c>
      <c r="B171" s="2" t="s">
        <v>715</v>
      </c>
      <c r="C171" s="7" t="s">
        <v>432</v>
      </c>
      <c r="D171" s="7" t="s">
        <v>433</v>
      </c>
      <c r="E171" s="7"/>
      <c r="F171" s="9" t="s">
        <v>848</v>
      </c>
      <c r="G171" s="146">
        <v>20000000</v>
      </c>
      <c r="H171" s="8"/>
    </row>
    <row r="172" spans="1:8" s="16" customFormat="1" ht="47.25" x14ac:dyDescent="0.25">
      <c r="A172" s="1">
        <v>160</v>
      </c>
      <c r="B172" s="2" t="s">
        <v>716</v>
      </c>
      <c r="C172" s="7" t="s">
        <v>857</v>
      </c>
      <c r="D172" s="5" t="s">
        <v>434</v>
      </c>
      <c r="E172" s="5" t="s">
        <v>435</v>
      </c>
      <c r="F172" s="9" t="s">
        <v>852</v>
      </c>
      <c r="G172" s="20">
        <v>90000000</v>
      </c>
      <c r="H172" s="85"/>
    </row>
    <row r="173" spans="1:8" s="35" customFormat="1" ht="15.75" customHeight="1" x14ac:dyDescent="0.3">
      <c r="A173" s="94" t="s">
        <v>990</v>
      </c>
      <c r="B173" s="94"/>
      <c r="C173" s="94"/>
      <c r="D173" s="94"/>
      <c r="E173" s="94"/>
      <c r="F173" s="94"/>
      <c r="G173" s="143">
        <f>SUM(G174:G179)</f>
        <v>190000000</v>
      </c>
      <c r="H173" s="37"/>
    </row>
    <row r="174" spans="1:8" s="35" customFormat="1" ht="78.75" x14ac:dyDescent="0.3">
      <c r="A174" s="1">
        <v>161</v>
      </c>
      <c r="B174" s="2" t="s">
        <v>717</v>
      </c>
      <c r="C174" s="5" t="s">
        <v>436</v>
      </c>
      <c r="D174" s="7" t="s">
        <v>437</v>
      </c>
      <c r="E174" s="7" t="s">
        <v>438</v>
      </c>
      <c r="F174" s="147" t="s">
        <v>848</v>
      </c>
      <c r="G174" s="15">
        <v>20000000</v>
      </c>
      <c r="H174" s="148"/>
    </row>
    <row r="175" spans="1:8" s="35" customFormat="1" ht="63" x14ac:dyDescent="0.3">
      <c r="A175" s="1">
        <v>162</v>
      </c>
      <c r="B175" s="2" t="s">
        <v>718</v>
      </c>
      <c r="C175" s="7" t="s">
        <v>439</v>
      </c>
      <c r="D175" s="7" t="s">
        <v>440</v>
      </c>
      <c r="E175" s="7" t="s">
        <v>851</v>
      </c>
      <c r="F175" s="132" t="s">
        <v>791</v>
      </c>
      <c r="G175" s="139">
        <v>60000000</v>
      </c>
      <c r="H175" s="8"/>
    </row>
    <row r="176" spans="1:8" s="35" customFormat="1" ht="63" x14ac:dyDescent="0.3">
      <c r="A176" s="1">
        <v>163</v>
      </c>
      <c r="B176" s="2" t="s">
        <v>719</v>
      </c>
      <c r="C176" s="7" t="s">
        <v>853</v>
      </c>
      <c r="D176" s="7" t="s">
        <v>441</v>
      </c>
      <c r="E176" s="7" t="s">
        <v>442</v>
      </c>
      <c r="F176" s="147" t="s">
        <v>849</v>
      </c>
      <c r="G176" s="139">
        <v>15000000</v>
      </c>
      <c r="H176" s="8"/>
    </row>
    <row r="177" spans="1:8" s="35" customFormat="1" ht="47.25" x14ac:dyDescent="0.3">
      <c r="A177" s="1">
        <v>164</v>
      </c>
      <c r="B177" s="2" t="s">
        <v>720</v>
      </c>
      <c r="C177" s="5" t="s">
        <v>443</v>
      </c>
      <c r="D177" s="7" t="s">
        <v>444</v>
      </c>
      <c r="E177" s="7" t="s">
        <v>445</v>
      </c>
      <c r="F177" s="132" t="s">
        <v>852</v>
      </c>
      <c r="G177" s="139">
        <v>60000000</v>
      </c>
      <c r="H177" s="8"/>
    </row>
    <row r="178" spans="1:8" s="35" customFormat="1" ht="78.75" x14ac:dyDescent="0.3">
      <c r="A178" s="1">
        <v>165</v>
      </c>
      <c r="B178" s="2" t="s">
        <v>721</v>
      </c>
      <c r="C178" s="5" t="s">
        <v>850</v>
      </c>
      <c r="D178" s="7" t="s">
        <v>446</v>
      </c>
      <c r="E178" s="7" t="s">
        <v>447</v>
      </c>
      <c r="F178" s="147" t="s">
        <v>848</v>
      </c>
      <c r="G178" s="139">
        <v>20000000</v>
      </c>
      <c r="H178" s="8"/>
    </row>
    <row r="179" spans="1:8" s="16" customFormat="1" ht="63" x14ac:dyDescent="0.25">
      <c r="A179" s="1">
        <v>166</v>
      </c>
      <c r="B179" s="2" t="s">
        <v>722</v>
      </c>
      <c r="C179" s="149" t="s">
        <v>448</v>
      </c>
      <c r="D179" s="150" t="s">
        <v>449</v>
      </c>
      <c r="E179" s="151"/>
      <c r="F179" s="147" t="s">
        <v>849</v>
      </c>
      <c r="G179" s="152">
        <v>15000000</v>
      </c>
      <c r="H179" s="153"/>
    </row>
    <row r="180" spans="1:8" s="35" customFormat="1" x14ac:dyDescent="0.3">
      <c r="A180" s="94" t="s">
        <v>991</v>
      </c>
      <c r="B180" s="94"/>
      <c r="C180" s="94"/>
      <c r="D180" s="94"/>
      <c r="E180" s="94"/>
      <c r="F180" s="94"/>
      <c r="G180" s="38">
        <f>SUM(G181:G198)</f>
        <v>1205000000</v>
      </c>
      <c r="H180" s="12"/>
    </row>
    <row r="181" spans="1:8" s="35" customFormat="1" ht="45.75" customHeight="1" x14ac:dyDescent="0.3">
      <c r="A181" s="154">
        <v>167</v>
      </c>
      <c r="B181" s="154" t="s">
        <v>723</v>
      </c>
      <c r="C181" s="5" t="s">
        <v>450</v>
      </c>
      <c r="D181" s="32" t="s">
        <v>794</v>
      </c>
      <c r="E181" s="7" t="s">
        <v>795</v>
      </c>
      <c r="F181" s="9" t="s">
        <v>553</v>
      </c>
      <c r="G181" s="155">
        <v>50000000</v>
      </c>
      <c r="H181" s="156"/>
    </row>
    <row r="182" spans="1:8" s="35" customFormat="1" ht="63" x14ac:dyDescent="0.3">
      <c r="A182" s="154">
        <v>168</v>
      </c>
      <c r="B182" s="154" t="s">
        <v>724</v>
      </c>
      <c r="C182" s="5" t="s">
        <v>451</v>
      </c>
      <c r="D182" s="32" t="s">
        <v>798</v>
      </c>
      <c r="E182" s="7" t="s">
        <v>797</v>
      </c>
      <c r="F182" s="9" t="s">
        <v>796</v>
      </c>
      <c r="G182" s="155">
        <v>25000000</v>
      </c>
      <c r="H182" s="156"/>
    </row>
    <row r="183" spans="1:8" s="35" customFormat="1" ht="63" x14ac:dyDescent="0.3">
      <c r="A183" s="154">
        <v>169</v>
      </c>
      <c r="B183" s="154" t="s">
        <v>725</v>
      </c>
      <c r="C183" s="5" t="s">
        <v>452</v>
      </c>
      <c r="D183" s="32" t="s">
        <v>799</v>
      </c>
      <c r="E183" s="7" t="s">
        <v>800</v>
      </c>
      <c r="F183" s="9" t="s">
        <v>780</v>
      </c>
      <c r="G183" s="155">
        <v>20000000</v>
      </c>
      <c r="H183" s="156"/>
    </row>
    <row r="184" spans="1:8" s="35" customFormat="1" ht="63" x14ac:dyDescent="0.3">
      <c r="A184" s="154">
        <v>170</v>
      </c>
      <c r="B184" s="154" t="s">
        <v>726</v>
      </c>
      <c r="C184" s="5" t="s">
        <v>453</v>
      </c>
      <c r="D184" s="32" t="s">
        <v>801</v>
      </c>
      <c r="E184" s="7" t="s">
        <v>802</v>
      </c>
      <c r="F184" s="9" t="s">
        <v>553</v>
      </c>
      <c r="G184" s="155">
        <v>50000000</v>
      </c>
      <c r="H184" s="156"/>
    </row>
    <row r="185" spans="1:8" s="35" customFormat="1" ht="63" x14ac:dyDescent="0.3">
      <c r="A185" s="154">
        <v>171</v>
      </c>
      <c r="B185" s="154" t="s">
        <v>727</v>
      </c>
      <c r="C185" s="5" t="s">
        <v>454</v>
      </c>
      <c r="D185" s="32" t="s">
        <v>807</v>
      </c>
      <c r="E185" s="7" t="s">
        <v>821</v>
      </c>
      <c r="F185" s="9" t="s">
        <v>803</v>
      </c>
      <c r="G185" s="155">
        <v>90000000</v>
      </c>
      <c r="H185" s="156"/>
    </row>
    <row r="186" spans="1:8" s="35" customFormat="1" ht="63" x14ac:dyDescent="0.3">
      <c r="A186" s="154">
        <v>172</v>
      </c>
      <c r="B186" s="154" t="s">
        <v>728</v>
      </c>
      <c r="C186" s="5" t="s">
        <v>455</v>
      </c>
      <c r="D186" s="32" t="s">
        <v>808</v>
      </c>
      <c r="E186" s="7" t="s">
        <v>822</v>
      </c>
      <c r="F186" s="9" t="s">
        <v>803</v>
      </c>
      <c r="G186" s="155">
        <v>90000000</v>
      </c>
      <c r="H186" s="156"/>
    </row>
    <row r="187" spans="1:8" s="35" customFormat="1" ht="63" x14ac:dyDescent="0.3">
      <c r="A187" s="154">
        <v>173</v>
      </c>
      <c r="B187" s="154" t="s">
        <v>729</v>
      </c>
      <c r="C187" s="5" t="s">
        <v>456</v>
      </c>
      <c r="D187" s="32" t="s">
        <v>809</v>
      </c>
      <c r="E187" s="7" t="s">
        <v>816</v>
      </c>
      <c r="F187" s="9" t="s">
        <v>806</v>
      </c>
      <c r="G187" s="155">
        <v>120000000</v>
      </c>
      <c r="H187" s="156"/>
    </row>
    <row r="188" spans="1:8" s="35" customFormat="1" ht="63" x14ac:dyDescent="0.3">
      <c r="A188" s="154">
        <v>174</v>
      </c>
      <c r="B188" s="154" t="s">
        <v>730</v>
      </c>
      <c r="C188" s="5" t="s">
        <v>457</v>
      </c>
      <c r="D188" s="32" t="s">
        <v>810</v>
      </c>
      <c r="E188" s="7" t="s">
        <v>823</v>
      </c>
      <c r="F188" s="9" t="s">
        <v>804</v>
      </c>
      <c r="G188" s="34">
        <v>120000000</v>
      </c>
      <c r="H188" s="157"/>
    </row>
    <row r="189" spans="1:8" s="35" customFormat="1" ht="63" x14ac:dyDescent="0.3">
      <c r="A189" s="154">
        <v>175</v>
      </c>
      <c r="B189" s="154" t="s">
        <v>731</v>
      </c>
      <c r="C189" s="5" t="s">
        <v>458</v>
      </c>
      <c r="D189" s="32" t="s">
        <v>811</v>
      </c>
      <c r="E189" s="7" t="s">
        <v>824</v>
      </c>
      <c r="F189" s="9" t="s">
        <v>780</v>
      </c>
      <c r="G189" s="34">
        <v>20000000</v>
      </c>
      <c r="H189" s="157"/>
    </row>
    <row r="190" spans="1:8" s="35" customFormat="1" ht="63" x14ac:dyDescent="0.3">
      <c r="A190" s="154">
        <v>176</v>
      </c>
      <c r="B190" s="154" t="s">
        <v>732</v>
      </c>
      <c r="C190" s="5" t="s">
        <v>459</v>
      </c>
      <c r="D190" s="32" t="s">
        <v>812</v>
      </c>
      <c r="E190" s="7" t="s">
        <v>815</v>
      </c>
      <c r="F190" s="9" t="s">
        <v>780</v>
      </c>
      <c r="G190" s="34">
        <v>20000000</v>
      </c>
      <c r="H190" s="156"/>
    </row>
    <row r="191" spans="1:8" s="35" customFormat="1" ht="63" x14ac:dyDescent="0.3">
      <c r="A191" s="154">
        <v>177</v>
      </c>
      <c r="B191" s="154" t="s">
        <v>733</v>
      </c>
      <c r="C191" s="5" t="s">
        <v>460</v>
      </c>
      <c r="D191" s="32" t="s">
        <v>813</v>
      </c>
      <c r="E191" s="7" t="s">
        <v>825</v>
      </c>
      <c r="F191" s="9" t="s">
        <v>803</v>
      </c>
      <c r="G191" s="34">
        <v>90000000</v>
      </c>
      <c r="H191" s="156"/>
    </row>
    <row r="192" spans="1:8" s="35" customFormat="1" ht="63" x14ac:dyDescent="0.3">
      <c r="A192" s="154">
        <v>178</v>
      </c>
      <c r="B192" s="154" t="s">
        <v>734</v>
      </c>
      <c r="C192" s="5" t="s">
        <v>462</v>
      </c>
      <c r="D192" s="32" t="s">
        <v>814</v>
      </c>
      <c r="E192" s="7" t="s">
        <v>826</v>
      </c>
      <c r="F192" s="9" t="s">
        <v>461</v>
      </c>
      <c r="G192" s="34">
        <v>90000000</v>
      </c>
      <c r="H192" s="156"/>
    </row>
    <row r="193" spans="1:8" s="35" customFormat="1" ht="63" x14ac:dyDescent="0.3">
      <c r="A193" s="154">
        <v>179</v>
      </c>
      <c r="B193" s="154" t="s">
        <v>735</v>
      </c>
      <c r="C193" s="5" t="s">
        <v>463</v>
      </c>
      <c r="D193" s="32" t="s">
        <v>815</v>
      </c>
      <c r="E193" s="7" t="s">
        <v>827</v>
      </c>
      <c r="F193" s="9" t="s">
        <v>464</v>
      </c>
      <c r="G193" s="34">
        <v>60000000</v>
      </c>
      <c r="H193" s="156"/>
    </row>
    <row r="194" spans="1:8" s="35" customFormat="1" ht="63" x14ac:dyDescent="0.3">
      <c r="A194" s="154">
        <v>180</v>
      </c>
      <c r="B194" s="154" t="s">
        <v>736</v>
      </c>
      <c r="C194" s="5" t="s">
        <v>465</v>
      </c>
      <c r="D194" s="32" t="s">
        <v>816</v>
      </c>
      <c r="E194" s="7" t="s">
        <v>828</v>
      </c>
      <c r="F194" s="9" t="s">
        <v>804</v>
      </c>
      <c r="G194" s="34">
        <v>120000000</v>
      </c>
      <c r="H194" s="156"/>
    </row>
    <row r="195" spans="1:8" s="35" customFormat="1" ht="47.25" x14ac:dyDescent="0.3">
      <c r="A195" s="154">
        <v>181</v>
      </c>
      <c r="B195" s="154" t="s">
        <v>737</v>
      </c>
      <c r="C195" s="5" t="s">
        <v>466</v>
      </c>
      <c r="D195" s="32" t="s">
        <v>817</v>
      </c>
      <c r="E195" s="7" t="s">
        <v>829</v>
      </c>
      <c r="F195" s="9" t="s">
        <v>805</v>
      </c>
      <c r="G195" s="34">
        <v>35000000</v>
      </c>
      <c r="H195" s="156"/>
    </row>
    <row r="196" spans="1:8" s="35" customFormat="1" ht="63" x14ac:dyDescent="0.3">
      <c r="A196" s="154">
        <v>182</v>
      </c>
      <c r="B196" s="154" t="s">
        <v>738</v>
      </c>
      <c r="C196" s="5" t="s">
        <v>467</v>
      </c>
      <c r="D196" s="32" t="s">
        <v>818</v>
      </c>
      <c r="E196" s="7" t="s">
        <v>830</v>
      </c>
      <c r="F196" s="33" t="s">
        <v>796</v>
      </c>
      <c r="G196" s="34">
        <v>25000000</v>
      </c>
      <c r="H196" s="156"/>
    </row>
    <row r="197" spans="1:8" s="35" customFormat="1" ht="63" x14ac:dyDescent="0.3">
      <c r="A197" s="154">
        <v>183</v>
      </c>
      <c r="B197" s="154" t="s">
        <v>739</v>
      </c>
      <c r="C197" s="5" t="s">
        <v>468</v>
      </c>
      <c r="D197" s="32" t="s">
        <v>819</v>
      </c>
      <c r="E197" s="7" t="s">
        <v>831</v>
      </c>
      <c r="F197" s="9" t="s">
        <v>803</v>
      </c>
      <c r="G197" s="34">
        <v>90000000</v>
      </c>
      <c r="H197" s="156"/>
    </row>
    <row r="198" spans="1:8" s="35" customFormat="1" ht="63" x14ac:dyDescent="0.3">
      <c r="A198" s="154">
        <v>184</v>
      </c>
      <c r="B198" s="154" t="s">
        <v>740</v>
      </c>
      <c r="C198" s="5" t="s">
        <v>469</v>
      </c>
      <c r="D198" s="32" t="s">
        <v>820</v>
      </c>
      <c r="E198" s="7" t="s">
        <v>832</v>
      </c>
      <c r="F198" s="9" t="s">
        <v>803</v>
      </c>
      <c r="G198" s="34">
        <v>90000000</v>
      </c>
      <c r="H198" s="156"/>
    </row>
    <row r="199" spans="1:8" s="35" customFormat="1" ht="15.75" customHeight="1" x14ac:dyDescent="0.3">
      <c r="A199" s="94" t="s">
        <v>992</v>
      </c>
      <c r="B199" s="94"/>
      <c r="C199" s="94"/>
      <c r="D199" s="94"/>
      <c r="E199" s="94"/>
      <c r="F199" s="94"/>
      <c r="G199" s="143">
        <f>SUM(G200:G211)</f>
        <v>400000000</v>
      </c>
      <c r="H199" s="37"/>
    </row>
    <row r="200" spans="1:8" s="35" customFormat="1" ht="94.5" x14ac:dyDescent="0.3">
      <c r="A200" s="1">
        <v>185</v>
      </c>
      <c r="B200" s="2" t="s">
        <v>741</v>
      </c>
      <c r="C200" s="5" t="s">
        <v>470</v>
      </c>
      <c r="D200" s="7" t="s">
        <v>471</v>
      </c>
      <c r="E200" s="7" t="s">
        <v>837</v>
      </c>
      <c r="F200" s="135" t="s">
        <v>847</v>
      </c>
      <c r="G200" s="15">
        <v>135000000</v>
      </c>
      <c r="H200" s="134"/>
    </row>
    <row r="201" spans="1:8" s="35" customFormat="1" ht="47.25" x14ac:dyDescent="0.3">
      <c r="A201" s="1">
        <v>186</v>
      </c>
      <c r="B201" s="2" t="s">
        <v>742</v>
      </c>
      <c r="C201" s="5" t="s">
        <v>472</v>
      </c>
      <c r="D201" s="7" t="s">
        <v>473</v>
      </c>
      <c r="E201" s="7" t="s">
        <v>474</v>
      </c>
      <c r="F201" s="135" t="s">
        <v>835</v>
      </c>
      <c r="G201" s="15">
        <v>15000000</v>
      </c>
      <c r="H201" s="134"/>
    </row>
    <row r="202" spans="1:8" s="35" customFormat="1" ht="63" x14ac:dyDescent="0.3">
      <c r="A202" s="1">
        <v>187</v>
      </c>
      <c r="B202" s="2" t="s">
        <v>743</v>
      </c>
      <c r="C202" s="5" t="s">
        <v>475</v>
      </c>
      <c r="D202" s="7" t="s">
        <v>476</v>
      </c>
      <c r="E202" s="7" t="s">
        <v>838</v>
      </c>
      <c r="F202" s="33" t="s">
        <v>796</v>
      </c>
      <c r="G202" s="158">
        <v>25000000</v>
      </c>
      <c r="H202" s="134"/>
    </row>
    <row r="203" spans="1:8" s="35" customFormat="1" ht="63" x14ac:dyDescent="0.3">
      <c r="A203" s="1">
        <v>188</v>
      </c>
      <c r="B203" s="2" t="s">
        <v>744</v>
      </c>
      <c r="C203" s="5" t="s">
        <v>836</v>
      </c>
      <c r="D203" s="7" t="s">
        <v>477</v>
      </c>
      <c r="E203" s="7" t="s">
        <v>839</v>
      </c>
      <c r="F203" s="33" t="s">
        <v>796</v>
      </c>
      <c r="G203" s="158">
        <v>25000000</v>
      </c>
      <c r="H203" s="134"/>
    </row>
    <row r="204" spans="1:8" s="35" customFormat="1" ht="63" x14ac:dyDescent="0.3">
      <c r="A204" s="1">
        <v>189</v>
      </c>
      <c r="B204" s="2" t="s">
        <v>745</v>
      </c>
      <c r="C204" s="5" t="s">
        <v>478</v>
      </c>
      <c r="D204" s="7" t="s">
        <v>479</v>
      </c>
      <c r="E204" s="7" t="s">
        <v>840</v>
      </c>
      <c r="F204" s="33" t="s">
        <v>796</v>
      </c>
      <c r="G204" s="158">
        <v>25000000</v>
      </c>
      <c r="H204" s="134"/>
    </row>
    <row r="205" spans="1:8" s="35" customFormat="1" ht="63" x14ac:dyDescent="0.3">
      <c r="A205" s="1">
        <v>190</v>
      </c>
      <c r="B205" s="2" t="s">
        <v>746</v>
      </c>
      <c r="C205" s="5" t="s">
        <v>480</v>
      </c>
      <c r="D205" s="7" t="s">
        <v>481</v>
      </c>
      <c r="E205" s="7" t="s">
        <v>482</v>
      </c>
      <c r="F205" s="33" t="s">
        <v>796</v>
      </c>
      <c r="G205" s="158">
        <v>25000000</v>
      </c>
      <c r="H205" s="134"/>
    </row>
    <row r="206" spans="1:8" s="35" customFormat="1" ht="63" x14ac:dyDescent="0.3">
      <c r="A206" s="1">
        <v>191</v>
      </c>
      <c r="B206" s="2" t="s">
        <v>747</v>
      </c>
      <c r="C206" s="5" t="s">
        <v>483</v>
      </c>
      <c r="D206" s="7" t="s">
        <v>484</v>
      </c>
      <c r="E206" s="7" t="s">
        <v>841</v>
      </c>
      <c r="F206" s="33" t="s">
        <v>796</v>
      </c>
      <c r="G206" s="158">
        <v>25000000</v>
      </c>
      <c r="H206" s="134"/>
    </row>
    <row r="207" spans="1:8" s="35" customFormat="1" ht="63" x14ac:dyDescent="0.3">
      <c r="A207" s="1">
        <v>192</v>
      </c>
      <c r="B207" s="2" t="s">
        <v>748</v>
      </c>
      <c r="C207" s="5" t="s">
        <v>485</v>
      </c>
      <c r="D207" s="7" t="s">
        <v>1079</v>
      </c>
      <c r="E207" s="7" t="s">
        <v>842</v>
      </c>
      <c r="F207" s="33" t="s">
        <v>796</v>
      </c>
      <c r="G207" s="158">
        <v>25000000</v>
      </c>
      <c r="H207" s="134"/>
    </row>
    <row r="208" spans="1:8" s="35" customFormat="1" ht="63" x14ac:dyDescent="0.3">
      <c r="A208" s="1">
        <v>193</v>
      </c>
      <c r="B208" s="2" t="s">
        <v>749</v>
      </c>
      <c r="C208" s="5" t="s">
        <v>486</v>
      </c>
      <c r="D208" s="7" t="s">
        <v>1005</v>
      </c>
      <c r="E208" s="7" t="s">
        <v>843</v>
      </c>
      <c r="F208" s="33" t="s">
        <v>796</v>
      </c>
      <c r="G208" s="158">
        <v>25000000</v>
      </c>
      <c r="H208" s="134"/>
    </row>
    <row r="209" spans="1:8" s="35" customFormat="1" ht="63" x14ac:dyDescent="0.3">
      <c r="A209" s="1">
        <v>194</v>
      </c>
      <c r="B209" s="2" t="s">
        <v>750</v>
      </c>
      <c r="C209" s="5" t="s">
        <v>846</v>
      </c>
      <c r="D209" s="7" t="s">
        <v>487</v>
      </c>
      <c r="E209" s="7" t="s">
        <v>844</v>
      </c>
      <c r="F209" s="33" t="s">
        <v>796</v>
      </c>
      <c r="G209" s="158">
        <v>25000000</v>
      </c>
      <c r="H209" s="134"/>
    </row>
    <row r="210" spans="1:8" s="35" customFormat="1" ht="63" x14ac:dyDescent="0.3">
      <c r="A210" s="1">
        <v>195</v>
      </c>
      <c r="B210" s="2" t="s">
        <v>751</v>
      </c>
      <c r="C210" s="5" t="s">
        <v>834</v>
      </c>
      <c r="D210" s="159" t="s">
        <v>488</v>
      </c>
      <c r="E210" s="159" t="s">
        <v>845</v>
      </c>
      <c r="F210" s="33" t="s">
        <v>796</v>
      </c>
      <c r="G210" s="158">
        <v>25000000</v>
      </c>
      <c r="H210" s="134"/>
    </row>
    <row r="211" spans="1:8" s="35" customFormat="1" ht="63" x14ac:dyDescent="0.3">
      <c r="A211" s="1">
        <v>196</v>
      </c>
      <c r="B211" s="2" t="s">
        <v>752</v>
      </c>
      <c r="C211" s="5" t="s">
        <v>489</v>
      </c>
      <c r="D211" s="5" t="s">
        <v>490</v>
      </c>
      <c r="E211" s="7" t="s">
        <v>833</v>
      </c>
      <c r="F211" s="33" t="s">
        <v>796</v>
      </c>
      <c r="G211" s="158">
        <v>25000000</v>
      </c>
      <c r="H211" s="1"/>
    </row>
    <row r="212" spans="1:8" s="35" customFormat="1" x14ac:dyDescent="0.3">
      <c r="A212" s="94" t="s">
        <v>993</v>
      </c>
      <c r="B212" s="94"/>
      <c r="C212" s="94"/>
      <c r="D212" s="94"/>
      <c r="E212" s="94"/>
      <c r="F212" s="94"/>
      <c r="G212" s="38">
        <f>SUM(G213:G216)</f>
        <v>95000000</v>
      </c>
      <c r="H212" s="12"/>
    </row>
    <row r="213" spans="1:8" s="35" customFormat="1" ht="47.25" x14ac:dyDescent="0.3">
      <c r="A213" s="1">
        <v>197</v>
      </c>
      <c r="B213" s="2" t="s">
        <v>753</v>
      </c>
      <c r="C213" s="7" t="s">
        <v>491</v>
      </c>
      <c r="D213" s="5" t="s">
        <v>492</v>
      </c>
      <c r="E213" s="5" t="s">
        <v>493</v>
      </c>
      <c r="F213" s="132" t="s">
        <v>854</v>
      </c>
      <c r="G213" s="20">
        <v>30000000</v>
      </c>
      <c r="H213" s="134"/>
    </row>
    <row r="214" spans="1:8" s="35" customFormat="1" ht="47.25" x14ac:dyDescent="0.3">
      <c r="A214" s="1">
        <v>198</v>
      </c>
      <c r="B214" s="2" t="s">
        <v>754</v>
      </c>
      <c r="C214" s="7" t="s">
        <v>494</v>
      </c>
      <c r="D214" s="5" t="s">
        <v>495</v>
      </c>
      <c r="E214" s="5" t="s">
        <v>496</v>
      </c>
      <c r="F214" s="132" t="s">
        <v>855</v>
      </c>
      <c r="G214" s="20">
        <v>15000000</v>
      </c>
      <c r="H214" s="134"/>
    </row>
    <row r="215" spans="1:8" s="35" customFormat="1" ht="47.25" x14ac:dyDescent="0.3">
      <c r="A215" s="1">
        <v>199</v>
      </c>
      <c r="B215" s="2" t="s">
        <v>755</v>
      </c>
      <c r="C215" s="7" t="s">
        <v>497</v>
      </c>
      <c r="D215" s="5" t="s">
        <v>498</v>
      </c>
      <c r="E215" s="7" t="s">
        <v>499</v>
      </c>
      <c r="F215" s="132" t="s">
        <v>856</v>
      </c>
      <c r="G215" s="10">
        <v>25000000</v>
      </c>
      <c r="H215" s="8"/>
    </row>
    <row r="216" spans="1:8" s="35" customFormat="1" ht="47.25" x14ac:dyDescent="0.3">
      <c r="A216" s="1">
        <v>200</v>
      </c>
      <c r="B216" s="2" t="s">
        <v>756</v>
      </c>
      <c r="C216" s="7" t="s">
        <v>500</v>
      </c>
      <c r="D216" s="5" t="s">
        <v>501</v>
      </c>
      <c r="E216" s="7" t="s">
        <v>502</v>
      </c>
      <c r="F216" s="132" t="s">
        <v>856</v>
      </c>
      <c r="G216" s="10">
        <v>25000000</v>
      </c>
      <c r="H216" s="1"/>
    </row>
    <row r="217" spans="1:8" s="35" customFormat="1" x14ac:dyDescent="0.3">
      <c r="A217" s="94" t="s">
        <v>994</v>
      </c>
      <c r="B217" s="94"/>
      <c r="C217" s="94"/>
      <c r="D217" s="94"/>
      <c r="E217" s="94"/>
      <c r="F217" s="94"/>
      <c r="G217" s="38">
        <f>SUM(G218:G220)</f>
        <v>55000000</v>
      </c>
      <c r="H217" s="12"/>
    </row>
    <row r="218" spans="1:8" s="35" customFormat="1" ht="63" x14ac:dyDescent="0.3">
      <c r="A218" s="1">
        <v>201</v>
      </c>
      <c r="B218" s="2" t="s">
        <v>757</v>
      </c>
      <c r="C218" s="7" t="s">
        <v>503</v>
      </c>
      <c r="D218" s="7" t="s">
        <v>504</v>
      </c>
      <c r="E218" s="7" t="s">
        <v>505</v>
      </c>
      <c r="F218" s="9" t="s">
        <v>860</v>
      </c>
      <c r="G218" s="15">
        <v>15000000</v>
      </c>
      <c r="H218" s="134"/>
    </row>
    <row r="219" spans="1:8" s="35" customFormat="1" ht="78.75" x14ac:dyDescent="0.3">
      <c r="A219" s="1">
        <v>202</v>
      </c>
      <c r="B219" s="2" t="s">
        <v>758</v>
      </c>
      <c r="C219" s="6" t="s">
        <v>859</v>
      </c>
      <c r="D219" s="7" t="s">
        <v>506</v>
      </c>
      <c r="E219" s="7" t="s">
        <v>507</v>
      </c>
      <c r="F219" s="9" t="s">
        <v>796</v>
      </c>
      <c r="G219" s="15">
        <v>25000000</v>
      </c>
      <c r="H219" s="134"/>
    </row>
    <row r="220" spans="1:8" s="35" customFormat="1" ht="63" x14ac:dyDescent="0.3">
      <c r="A220" s="1">
        <v>203</v>
      </c>
      <c r="B220" s="2" t="s">
        <v>759</v>
      </c>
      <c r="C220" s="6" t="s">
        <v>508</v>
      </c>
      <c r="D220" s="7" t="s">
        <v>509</v>
      </c>
      <c r="E220" s="7"/>
      <c r="F220" s="9" t="s">
        <v>860</v>
      </c>
      <c r="G220" s="15">
        <v>15000000</v>
      </c>
      <c r="H220" s="134"/>
    </row>
    <row r="221" spans="1:8" s="35" customFormat="1" x14ac:dyDescent="0.3">
      <c r="A221" s="94" t="s">
        <v>995</v>
      </c>
      <c r="B221" s="94"/>
      <c r="C221" s="94"/>
      <c r="D221" s="94"/>
      <c r="E221" s="94"/>
      <c r="F221" s="94"/>
      <c r="G221" s="160">
        <f>SUM(G222:G228)</f>
        <v>245000000</v>
      </c>
      <c r="H221" s="12"/>
    </row>
    <row r="222" spans="1:8" s="35" customFormat="1" ht="63" x14ac:dyDescent="0.3">
      <c r="A222" s="1">
        <v>204</v>
      </c>
      <c r="B222" s="2" t="s">
        <v>760</v>
      </c>
      <c r="C222" s="5" t="s">
        <v>510</v>
      </c>
      <c r="D222" s="7" t="s">
        <v>511</v>
      </c>
      <c r="E222" s="7" t="s">
        <v>512</v>
      </c>
      <c r="F222" s="33" t="s">
        <v>796</v>
      </c>
      <c r="G222" s="146">
        <v>25000000</v>
      </c>
      <c r="H222" s="12"/>
    </row>
    <row r="223" spans="1:8" s="35" customFormat="1" ht="63" x14ac:dyDescent="0.3">
      <c r="A223" s="1">
        <v>205</v>
      </c>
      <c r="B223" s="2" t="s">
        <v>761</v>
      </c>
      <c r="C223" s="5" t="s">
        <v>513</v>
      </c>
      <c r="D223" s="7" t="s">
        <v>514</v>
      </c>
      <c r="E223" s="7" t="s">
        <v>515</v>
      </c>
      <c r="F223" s="33" t="s">
        <v>796</v>
      </c>
      <c r="G223" s="146">
        <v>25000000</v>
      </c>
      <c r="H223" s="12"/>
    </row>
    <row r="224" spans="1:8" s="35" customFormat="1" ht="47.25" x14ac:dyDescent="0.3">
      <c r="A224" s="1">
        <v>206</v>
      </c>
      <c r="B224" s="2" t="s">
        <v>762</v>
      </c>
      <c r="C224" s="5" t="s">
        <v>516</v>
      </c>
      <c r="D224" s="7" t="s">
        <v>517</v>
      </c>
      <c r="E224" s="7" t="s">
        <v>951</v>
      </c>
      <c r="F224" s="5" t="s">
        <v>782</v>
      </c>
      <c r="G224" s="15">
        <v>60000000</v>
      </c>
      <c r="H224" s="12"/>
    </row>
    <row r="225" spans="1:8" s="35" customFormat="1" ht="47.25" x14ac:dyDescent="0.3">
      <c r="A225" s="1">
        <v>207</v>
      </c>
      <c r="B225" s="2" t="s">
        <v>763</v>
      </c>
      <c r="C225" s="5" t="s">
        <v>518</v>
      </c>
      <c r="D225" s="7" t="s">
        <v>519</v>
      </c>
      <c r="E225" s="7" t="s">
        <v>520</v>
      </c>
      <c r="F225" s="5" t="s">
        <v>782</v>
      </c>
      <c r="G225" s="15">
        <v>60000000</v>
      </c>
      <c r="H225" s="12"/>
    </row>
    <row r="226" spans="1:8" s="35" customFormat="1" ht="63" x14ac:dyDescent="0.3">
      <c r="A226" s="1">
        <v>208</v>
      </c>
      <c r="B226" s="2" t="s">
        <v>764</v>
      </c>
      <c r="C226" s="5" t="s">
        <v>521</v>
      </c>
      <c r="D226" s="30" t="s">
        <v>522</v>
      </c>
      <c r="E226" s="7" t="s">
        <v>523</v>
      </c>
      <c r="F226" s="33" t="s">
        <v>796</v>
      </c>
      <c r="G226" s="146">
        <v>25000000</v>
      </c>
      <c r="H226" s="134"/>
    </row>
    <row r="227" spans="1:8" s="35" customFormat="1" ht="63" x14ac:dyDescent="0.3">
      <c r="A227" s="1">
        <v>209</v>
      </c>
      <c r="B227" s="2" t="s">
        <v>765</v>
      </c>
      <c r="C227" s="5" t="s">
        <v>524</v>
      </c>
      <c r="D227" s="30" t="s">
        <v>525</v>
      </c>
      <c r="E227" s="7" t="s">
        <v>526</v>
      </c>
      <c r="F227" s="33" t="s">
        <v>796</v>
      </c>
      <c r="G227" s="146">
        <v>25000000</v>
      </c>
      <c r="H227" s="8"/>
    </row>
    <row r="228" spans="1:8" s="35" customFormat="1" ht="78.75" x14ac:dyDescent="0.3">
      <c r="A228" s="1">
        <v>210</v>
      </c>
      <c r="B228" s="2" t="s">
        <v>766</v>
      </c>
      <c r="C228" s="5" t="s">
        <v>527</v>
      </c>
      <c r="D228" s="7" t="s">
        <v>528</v>
      </c>
      <c r="E228" s="7" t="s">
        <v>952</v>
      </c>
      <c r="F228" s="33" t="s">
        <v>796</v>
      </c>
      <c r="G228" s="146">
        <v>25000000</v>
      </c>
      <c r="H228" s="12"/>
    </row>
    <row r="229" spans="1:8" s="16" customFormat="1" x14ac:dyDescent="0.25">
      <c r="A229" s="161" t="s">
        <v>996</v>
      </c>
      <c r="B229" s="161"/>
      <c r="C229" s="161"/>
      <c r="D229" s="161"/>
      <c r="E229" s="161"/>
      <c r="F229" s="161"/>
      <c r="G229" s="21">
        <f>SUM(G230:G231)</f>
        <v>135000000</v>
      </c>
      <c r="H229" s="162"/>
    </row>
    <row r="230" spans="1:8" s="16" customFormat="1" ht="63" x14ac:dyDescent="0.25">
      <c r="A230" s="1">
        <v>211</v>
      </c>
      <c r="B230" s="2" t="s">
        <v>767</v>
      </c>
      <c r="C230" s="7" t="s">
        <v>861</v>
      </c>
      <c r="D230" s="7" t="s">
        <v>863</v>
      </c>
      <c r="E230" s="7" t="s">
        <v>953</v>
      </c>
      <c r="F230" s="9" t="s">
        <v>849</v>
      </c>
      <c r="G230" s="15">
        <v>15000000</v>
      </c>
      <c r="H230" s="162"/>
    </row>
    <row r="231" spans="1:8" s="16" customFormat="1" ht="63" x14ac:dyDescent="0.25">
      <c r="A231" s="1">
        <v>212</v>
      </c>
      <c r="B231" s="2" t="s">
        <v>768</v>
      </c>
      <c r="C231" s="7" t="s">
        <v>862</v>
      </c>
      <c r="D231" s="7" t="s">
        <v>864</v>
      </c>
      <c r="E231" s="7" t="s">
        <v>954</v>
      </c>
      <c r="F231" s="9" t="s">
        <v>555</v>
      </c>
      <c r="G231" s="15">
        <v>120000000</v>
      </c>
      <c r="H231" s="162"/>
    </row>
    <row r="232" spans="1:8" s="16" customFormat="1" x14ac:dyDescent="0.25">
      <c r="A232" s="161" t="s">
        <v>997</v>
      </c>
      <c r="B232" s="161"/>
      <c r="C232" s="161"/>
      <c r="D232" s="161"/>
      <c r="E232" s="161"/>
      <c r="F232" s="161"/>
      <c r="G232" s="21">
        <f>SUM(G233:G234)</f>
        <v>50000000</v>
      </c>
      <c r="H232" s="162"/>
    </row>
    <row r="233" spans="1:8" s="16" customFormat="1" ht="78.75" x14ac:dyDescent="0.25">
      <c r="A233" s="1">
        <v>213</v>
      </c>
      <c r="B233" s="2" t="s">
        <v>769</v>
      </c>
      <c r="C233" s="7" t="s">
        <v>529</v>
      </c>
      <c r="D233" s="7" t="s">
        <v>530</v>
      </c>
      <c r="E233" s="7" t="s">
        <v>531</v>
      </c>
      <c r="F233" s="33" t="s">
        <v>796</v>
      </c>
      <c r="G233" s="15">
        <v>25000000</v>
      </c>
      <c r="H233" s="162"/>
    </row>
    <row r="234" spans="1:8" s="19" customFormat="1" ht="78.75" x14ac:dyDescent="0.3">
      <c r="A234" s="1">
        <v>214</v>
      </c>
      <c r="B234" s="2" t="s">
        <v>770</v>
      </c>
      <c r="C234" s="5" t="s">
        <v>532</v>
      </c>
      <c r="D234" s="8" t="s">
        <v>533</v>
      </c>
      <c r="E234" s="7" t="s">
        <v>534</v>
      </c>
      <c r="F234" s="33" t="s">
        <v>796</v>
      </c>
      <c r="G234" s="18">
        <v>25000000</v>
      </c>
    </row>
    <row r="235" spans="1:8" s="16" customFormat="1" x14ac:dyDescent="0.25">
      <c r="A235" s="161" t="s">
        <v>998</v>
      </c>
      <c r="B235" s="161"/>
      <c r="C235" s="161"/>
      <c r="D235" s="161"/>
      <c r="E235" s="161"/>
      <c r="F235" s="161"/>
      <c r="G235" s="21">
        <f>SUM(G236:G240)</f>
        <v>290000000</v>
      </c>
      <c r="H235" s="162"/>
    </row>
    <row r="236" spans="1:8" s="16" customFormat="1" ht="47.25" x14ac:dyDescent="0.25">
      <c r="A236" s="1">
        <v>215</v>
      </c>
      <c r="B236" s="2" t="s">
        <v>771</v>
      </c>
      <c r="C236" s="7" t="s">
        <v>535</v>
      </c>
      <c r="D236" s="5" t="s">
        <v>955</v>
      </c>
      <c r="E236" s="7" t="s">
        <v>956</v>
      </c>
      <c r="F236" s="33" t="s">
        <v>782</v>
      </c>
      <c r="G236" s="20">
        <v>50000000</v>
      </c>
      <c r="H236" s="22"/>
    </row>
    <row r="237" spans="1:8" s="16" customFormat="1" ht="47.25" x14ac:dyDescent="0.25">
      <c r="A237" s="1">
        <v>216</v>
      </c>
      <c r="B237" s="2" t="s">
        <v>772</v>
      </c>
      <c r="C237" s="7" t="s">
        <v>536</v>
      </c>
      <c r="D237" s="7" t="s">
        <v>957</v>
      </c>
      <c r="E237" s="7" t="s">
        <v>957</v>
      </c>
      <c r="F237" s="9" t="s">
        <v>556</v>
      </c>
      <c r="G237" s="10">
        <v>35000000</v>
      </c>
      <c r="H237" s="162"/>
    </row>
    <row r="238" spans="1:8" s="16" customFormat="1" ht="63" x14ac:dyDescent="0.25">
      <c r="A238" s="1">
        <v>217</v>
      </c>
      <c r="B238" s="2" t="s">
        <v>773</v>
      </c>
      <c r="C238" s="7" t="s">
        <v>537</v>
      </c>
      <c r="D238" s="7" t="s">
        <v>958</v>
      </c>
      <c r="E238" s="7" t="s">
        <v>959</v>
      </c>
      <c r="F238" s="9" t="s">
        <v>556</v>
      </c>
      <c r="G238" s="10">
        <v>35000000</v>
      </c>
      <c r="H238" s="162"/>
    </row>
    <row r="239" spans="1:8" s="16" customFormat="1" ht="78.75" x14ac:dyDescent="0.25">
      <c r="A239" s="1">
        <v>218</v>
      </c>
      <c r="B239" s="2" t="s">
        <v>774</v>
      </c>
      <c r="C239" s="7" t="s">
        <v>538</v>
      </c>
      <c r="D239" s="7" t="s">
        <v>960</v>
      </c>
      <c r="E239" s="7" t="s">
        <v>961</v>
      </c>
      <c r="F239" s="9" t="s">
        <v>848</v>
      </c>
      <c r="G239" s="10">
        <v>20000000</v>
      </c>
      <c r="H239" s="162"/>
    </row>
    <row r="240" spans="1:8" s="16" customFormat="1" ht="78.75" x14ac:dyDescent="0.25">
      <c r="A240" s="1">
        <v>219</v>
      </c>
      <c r="B240" s="2" t="s">
        <v>775</v>
      </c>
      <c r="C240" s="5" t="s">
        <v>539</v>
      </c>
      <c r="D240" s="163" t="s">
        <v>540</v>
      </c>
      <c r="E240" s="7" t="s">
        <v>541</v>
      </c>
      <c r="F240" s="6" t="s">
        <v>967</v>
      </c>
      <c r="G240" s="164">
        <v>150000000</v>
      </c>
      <c r="H240" s="22"/>
    </row>
    <row r="241" spans="1:8" s="16" customFormat="1" x14ac:dyDescent="0.25">
      <c r="A241" s="165" t="s">
        <v>999</v>
      </c>
      <c r="B241" s="165"/>
      <c r="C241" s="165"/>
      <c r="D241" s="165"/>
      <c r="E241" s="165"/>
      <c r="F241" s="165"/>
      <c r="G241" s="166">
        <f>SUM(G242)</f>
        <v>25000000</v>
      </c>
      <c r="H241" s="19"/>
    </row>
    <row r="242" spans="1:8" s="16" customFormat="1" ht="63" x14ac:dyDescent="0.25">
      <c r="A242" s="1">
        <v>220</v>
      </c>
      <c r="B242" s="1" t="s">
        <v>776</v>
      </c>
      <c r="C242" s="7" t="s">
        <v>542</v>
      </c>
      <c r="D242" s="5" t="s">
        <v>543</v>
      </c>
      <c r="E242" s="5" t="s">
        <v>544</v>
      </c>
      <c r="F242" s="33" t="s">
        <v>796</v>
      </c>
      <c r="G242" s="20">
        <v>25000000</v>
      </c>
      <c r="H242" s="22"/>
    </row>
    <row r="243" spans="1:8" s="16" customFormat="1" ht="16.5" customHeight="1" x14ac:dyDescent="0.25">
      <c r="A243" s="161" t="s">
        <v>1000</v>
      </c>
      <c r="B243" s="161"/>
      <c r="C243" s="161"/>
      <c r="D243" s="161"/>
      <c r="E243" s="161"/>
      <c r="F243" s="161"/>
      <c r="G243" s="21">
        <f>SUM(G244:G245)</f>
        <v>50000000</v>
      </c>
      <c r="H243" s="162"/>
    </row>
    <row r="244" spans="1:8" s="16" customFormat="1" ht="63" x14ac:dyDescent="0.25">
      <c r="A244" s="1">
        <v>221</v>
      </c>
      <c r="B244" s="2" t="s">
        <v>777</v>
      </c>
      <c r="C244" s="7" t="s">
        <v>545</v>
      </c>
      <c r="D244" s="7" t="s">
        <v>546</v>
      </c>
      <c r="E244" s="7"/>
      <c r="F244" s="132" t="s">
        <v>796</v>
      </c>
      <c r="G244" s="20">
        <v>25000000</v>
      </c>
      <c r="H244" s="162"/>
    </row>
    <row r="245" spans="1:8" s="16" customFormat="1" ht="63" x14ac:dyDescent="0.25">
      <c r="A245" s="1">
        <v>222</v>
      </c>
      <c r="B245" s="2" t="s">
        <v>778</v>
      </c>
      <c r="C245" s="7" t="s">
        <v>547</v>
      </c>
      <c r="D245" s="7" t="s">
        <v>548</v>
      </c>
      <c r="E245" s="7"/>
      <c r="F245" s="132" t="s">
        <v>796</v>
      </c>
      <c r="G245" s="167">
        <v>25000000</v>
      </c>
      <c r="H245" s="162"/>
    </row>
    <row r="246" spans="1:8" s="16" customFormat="1" x14ac:dyDescent="0.25">
      <c r="A246" s="91" t="s">
        <v>549</v>
      </c>
      <c r="B246" s="91"/>
      <c r="C246" s="91"/>
      <c r="D246" s="91"/>
      <c r="E246" s="91"/>
      <c r="F246" s="19"/>
      <c r="G246" s="21"/>
      <c r="H246" s="22"/>
    </row>
    <row r="247" spans="1:8" s="16" customFormat="1" x14ac:dyDescent="0.25">
      <c r="A247" s="17"/>
      <c r="B247" s="17"/>
      <c r="C247" s="3"/>
      <c r="D247" s="23"/>
      <c r="E247" s="24"/>
      <c r="F247" s="92"/>
      <c r="G247" s="92"/>
      <c r="H247" s="92"/>
    </row>
    <row r="248" spans="1:8" s="16" customFormat="1" ht="42.75" customHeight="1" x14ac:dyDescent="0.25">
      <c r="A248" s="17"/>
      <c r="B248" s="17"/>
      <c r="C248" s="3"/>
      <c r="D248" s="23"/>
      <c r="E248" s="24"/>
      <c r="F248" s="25" t="s">
        <v>549</v>
      </c>
      <c r="G248" s="26">
        <f>G229+G221+G217+G212+G199+G180+G47+G7+G168+G173+G119+G86+G69+G232+G243+G235</f>
        <v>16045000000</v>
      </c>
      <c r="H248" s="88"/>
    </row>
    <row r="249" spans="1:8" s="16" customFormat="1" x14ac:dyDescent="0.25">
      <c r="A249" s="17"/>
      <c r="B249" s="17"/>
      <c r="C249" s="3"/>
      <c r="D249" s="23"/>
      <c r="E249" s="24"/>
      <c r="F249" s="27"/>
      <c r="G249" s="28"/>
      <c r="H249" s="88"/>
    </row>
    <row r="250" spans="1:8" s="16" customFormat="1" x14ac:dyDescent="0.25">
      <c r="A250" s="17"/>
      <c r="B250" s="17"/>
      <c r="C250" s="3"/>
      <c r="D250" s="23"/>
      <c r="E250" s="24"/>
      <c r="F250" s="168"/>
      <c r="G250" s="168"/>
      <c r="H250" s="168"/>
    </row>
    <row r="251" spans="1:8" s="16" customFormat="1" x14ac:dyDescent="0.25">
      <c r="A251" s="17"/>
      <c r="B251" s="17"/>
      <c r="C251" s="169"/>
      <c r="D251" s="23"/>
      <c r="E251" s="24"/>
      <c r="F251" s="170"/>
      <c r="G251" s="171"/>
      <c r="H251" s="171"/>
    </row>
    <row r="252" spans="1:8" s="16" customFormat="1" x14ac:dyDescent="0.25">
      <c r="A252" s="17"/>
      <c r="B252" s="17"/>
      <c r="C252" s="3"/>
      <c r="D252" s="23"/>
      <c r="E252" s="24"/>
      <c r="F252" s="23"/>
      <c r="G252" s="172"/>
      <c r="H252" s="173"/>
    </row>
    <row r="253" spans="1:8" s="16" customFormat="1" x14ac:dyDescent="0.25">
      <c r="A253" s="17"/>
      <c r="B253" s="17"/>
      <c r="C253" s="17"/>
      <c r="D253" s="23"/>
      <c r="E253" s="24"/>
      <c r="F253" s="174"/>
      <c r="G253" s="174"/>
      <c r="H253" s="174"/>
    </row>
    <row r="254" spans="1:8" s="16" customFormat="1" x14ac:dyDescent="0.25">
      <c r="A254" s="17"/>
      <c r="B254" s="17"/>
      <c r="C254" s="3"/>
      <c r="D254" s="23"/>
      <c r="E254" s="24"/>
      <c r="F254" s="174"/>
      <c r="G254" s="174"/>
      <c r="H254" s="173"/>
    </row>
    <row r="255" spans="1:8" s="175" customFormat="1" x14ac:dyDescent="0.25">
      <c r="A255" s="17"/>
      <c r="B255" s="17"/>
      <c r="C255" s="169"/>
      <c r="D255" s="23"/>
      <c r="E255" s="24"/>
      <c r="F255" s="171"/>
      <c r="G255" s="171"/>
      <c r="H255" s="171"/>
    </row>
  </sheetData>
  <autoFilter ref="A6:H246"/>
  <mergeCells count="30">
    <mergeCell ref="A168:F168"/>
    <mergeCell ref="A173:F173"/>
    <mergeCell ref="A180:F180"/>
    <mergeCell ref="A7:F7"/>
    <mergeCell ref="A47:F47"/>
    <mergeCell ref="A69:F69"/>
    <mergeCell ref="A86:F86"/>
    <mergeCell ref="A119:F119"/>
    <mergeCell ref="A4:H4"/>
    <mergeCell ref="A1:D1"/>
    <mergeCell ref="F1:H1"/>
    <mergeCell ref="A2:D2"/>
    <mergeCell ref="F2:H2"/>
    <mergeCell ref="A3:D3"/>
    <mergeCell ref="A199:F199"/>
    <mergeCell ref="A212:F212"/>
    <mergeCell ref="A217:F217"/>
    <mergeCell ref="F255:H255"/>
    <mergeCell ref="A229:F229"/>
    <mergeCell ref="A232:F232"/>
    <mergeCell ref="A235:F235"/>
    <mergeCell ref="A243:F243"/>
    <mergeCell ref="A246:E246"/>
    <mergeCell ref="F247:H247"/>
    <mergeCell ref="F250:H250"/>
    <mergeCell ref="F251:H251"/>
    <mergeCell ref="F253:H253"/>
    <mergeCell ref="F254:G254"/>
    <mergeCell ref="A241:F241"/>
    <mergeCell ref="A221:F221"/>
  </mergeCells>
  <printOptions horizontalCentered="1"/>
  <pageMargins left="0.25" right="0.25" top="0.25" bottom="0.75" header="0.3" footer="0.3"/>
  <pageSetup paperSize="9" scale="41" fitToHeight="0" orientation="landscape" r:id="rId1"/>
  <headerFooter alignWithMargins="0">
    <oddFooter>&amp;R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85" zoomScaleNormal="85" workbookViewId="0">
      <selection activeCell="F13" sqref="F13"/>
    </sheetView>
  </sheetViews>
  <sheetFormatPr defaultRowHeight="17.25" x14ac:dyDescent="0.3"/>
  <cols>
    <col min="2" max="2" width="11.875" customWidth="1"/>
    <col min="3" max="3" width="25.75" customWidth="1"/>
    <col min="4" max="4" width="18.125" customWidth="1"/>
    <col min="5" max="5" width="22.25" customWidth="1"/>
    <col min="6" max="6" width="29.75" customWidth="1"/>
    <col min="7" max="7" width="17.25" customWidth="1"/>
    <col min="8" max="8" width="14.5" customWidth="1"/>
  </cols>
  <sheetData>
    <row r="1" spans="1:8" x14ac:dyDescent="0.3">
      <c r="A1" s="93" t="s">
        <v>0</v>
      </c>
      <c r="B1" s="93"/>
      <c r="C1" s="93"/>
      <c r="D1" s="93"/>
      <c r="E1" s="40"/>
      <c r="F1" s="99" t="s">
        <v>1</v>
      </c>
      <c r="G1" s="99"/>
      <c r="H1" s="99"/>
    </row>
    <row r="2" spans="1:8" x14ac:dyDescent="0.3">
      <c r="A2" s="93" t="s">
        <v>2</v>
      </c>
      <c r="B2" s="93"/>
      <c r="C2" s="93"/>
      <c r="D2" s="93"/>
      <c r="E2" s="40"/>
      <c r="F2" s="99" t="s">
        <v>1006</v>
      </c>
      <c r="G2" s="99"/>
      <c r="H2" s="99"/>
    </row>
    <row r="3" spans="1:8" x14ac:dyDescent="0.3">
      <c r="A3" s="93"/>
      <c r="B3" s="93"/>
      <c r="C3" s="93"/>
      <c r="D3" s="93"/>
      <c r="E3" s="40"/>
      <c r="F3" s="41"/>
      <c r="G3" s="42"/>
      <c r="H3" s="43"/>
    </row>
    <row r="4" spans="1:8" x14ac:dyDescent="0.3">
      <c r="A4" s="100" t="s">
        <v>1007</v>
      </c>
      <c r="B4" s="100"/>
      <c r="C4" s="100"/>
      <c r="D4" s="100"/>
      <c r="E4" s="100"/>
      <c r="F4" s="100"/>
      <c r="G4" s="100"/>
      <c r="H4" s="100"/>
    </row>
    <row r="5" spans="1:8" ht="49.5" x14ac:dyDescent="0.3">
      <c r="A5" s="44" t="s">
        <v>4</v>
      </c>
      <c r="B5" s="44" t="s">
        <v>5</v>
      </c>
      <c r="C5" s="44" t="s">
        <v>6</v>
      </c>
      <c r="D5" s="44" t="s">
        <v>7</v>
      </c>
      <c r="E5" s="44" t="s">
        <v>8</v>
      </c>
      <c r="F5" s="44" t="s">
        <v>9</v>
      </c>
      <c r="G5" s="45" t="s">
        <v>10</v>
      </c>
      <c r="H5" s="44" t="s">
        <v>11</v>
      </c>
    </row>
    <row r="6" spans="1:8" x14ac:dyDescent="0.3">
      <c r="A6" s="95" t="s">
        <v>1008</v>
      </c>
      <c r="B6" s="95"/>
      <c r="C6" s="95"/>
      <c r="D6" s="95"/>
      <c r="E6" s="95"/>
      <c r="F6" s="95"/>
      <c r="G6" s="46">
        <v>100000000</v>
      </c>
      <c r="H6" s="47"/>
    </row>
    <row r="7" spans="1:8" ht="99" x14ac:dyDescent="0.3">
      <c r="A7" s="48">
        <v>1</v>
      </c>
      <c r="B7" s="49" t="s">
        <v>1009</v>
      </c>
      <c r="C7" s="50" t="s">
        <v>1010</v>
      </c>
      <c r="D7" s="51" t="s">
        <v>1011</v>
      </c>
      <c r="E7" s="52" t="s">
        <v>1012</v>
      </c>
      <c r="F7" s="53" t="s">
        <v>1013</v>
      </c>
      <c r="G7" s="54">
        <v>100000000</v>
      </c>
      <c r="H7" s="55"/>
    </row>
    <row r="8" spans="1:8" x14ac:dyDescent="0.3">
      <c r="A8" s="96" t="s">
        <v>549</v>
      </c>
      <c r="B8" s="97"/>
      <c r="C8" s="97"/>
      <c r="D8" s="97"/>
      <c r="E8" s="97"/>
      <c r="F8" s="98"/>
      <c r="G8" s="56">
        <v>100000000</v>
      </c>
      <c r="H8" s="55"/>
    </row>
  </sheetData>
  <mergeCells count="8">
    <mergeCell ref="A6:F6"/>
    <mergeCell ref="A8:F8"/>
    <mergeCell ref="A1:D1"/>
    <mergeCell ref="F1:H1"/>
    <mergeCell ref="A2:D2"/>
    <mergeCell ref="F2:H2"/>
    <mergeCell ref="A3:D3"/>
    <mergeCell ref="A4:H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70" zoomScaleNormal="70" workbookViewId="0">
      <selection activeCell="N8" sqref="N8"/>
    </sheetView>
  </sheetViews>
  <sheetFormatPr defaultRowHeight="17.25" x14ac:dyDescent="0.3"/>
  <cols>
    <col min="1" max="1" width="6.5" customWidth="1"/>
    <col min="2" max="2" width="15.875" customWidth="1"/>
    <col min="3" max="3" width="31.5" customWidth="1"/>
    <col min="4" max="4" width="16.5" customWidth="1"/>
    <col min="5" max="5" width="19.625" customWidth="1"/>
    <col min="6" max="6" width="37.625" customWidth="1"/>
    <col min="7" max="7" width="21.375" customWidth="1"/>
    <col min="8" max="8" width="18.875" customWidth="1"/>
  </cols>
  <sheetData>
    <row r="1" spans="1:8" x14ac:dyDescent="0.3">
      <c r="A1" s="93" t="s">
        <v>0</v>
      </c>
      <c r="B1" s="93"/>
      <c r="C1" s="93"/>
      <c r="D1" s="93"/>
      <c r="E1" s="40"/>
      <c r="F1" s="99" t="s">
        <v>1</v>
      </c>
      <c r="G1" s="99"/>
      <c r="H1" s="99"/>
    </row>
    <row r="2" spans="1:8" x14ac:dyDescent="0.3">
      <c r="A2" s="93" t="s">
        <v>2</v>
      </c>
      <c r="B2" s="93"/>
      <c r="C2" s="93"/>
      <c r="D2" s="93"/>
      <c r="E2" s="40"/>
      <c r="F2" s="99" t="s">
        <v>1006</v>
      </c>
      <c r="G2" s="99"/>
      <c r="H2" s="99"/>
    </row>
    <row r="3" spans="1:8" x14ac:dyDescent="0.3">
      <c r="A3" s="105"/>
      <c r="B3" s="105"/>
      <c r="C3" s="105"/>
      <c r="D3" s="105"/>
      <c r="E3" s="39"/>
      <c r="F3" s="57"/>
      <c r="G3" s="58"/>
      <c r="H3" s="59"/>
    </row>
    <row r="4" spans="1:8" ht="60" customHeight="1" x14ac:dyDescent="0.3">
      <c r="A4" s="113" t="s">
        <v>1068</v>
      </c>
      <c r="B4" s="113"/>
      <c r="C4" s="113"/>
      <c r="D4" s="113"/>
      <c r="E4" s="113"/>
      <c r="F4" s="113"/>
      <c r="G4" s="113"/>
      <c r="H4" s="113"/>
    </row>
    <row r="5" spans="1:8" ht="49.5" x14ac:dyDescent="0.3">
      <c r="A5" s="60" t="s">
        <v>4</v>
      </c>
      <c r="B5" s="60" t="s">
        <v>5</v>
      </c>
      <c r="C5" s="60" t="s">
        <v>6</v>
      </c>
      <c r="D5" s="60" t="s">
        <v>7</v>
      </c>
      <c r="E5" s="60" t="s">
        <v>8</v>
      </c>
      <c r="F5" s="60" t="s">
        <v>9</v>
      </c>
      <c r="G5" s="61" t="s">
        <v>10</v>
      </c>
      <c r="H5" s="60" t="s">
        <v>11</v>
      </c>
    </row>
    <row r="6" spans="1:8" x14ac:dyDescent="0.3">
      <c r="A6" s="101" t="s">
        <v>1014</v>
      </c>
      <c r="B6" s="101"/>
      <c r="C6" s="101"/>
      <c r="D6" s="101"/>
      <c r="E6" s="101"/>
      <c r="F6" s="89"/>
      <c r="G6" s="62">
        <f>SUM(G7:G9)</f>
        <v>85000000</v>
      </c>
      <c r="H6" s="63"/>
    </row>
    <row r="7" spans="1:8" ht="66" x14ac:dyDescent="0.3">
      <c r="A7" s="49">
        <v>1</v>
      </c>
      <c r="B7" s="49" t="s">
        <v>1015</v>
      </c>
      <c r="C7" s="64" t="s">
        <v>1016</v>
      </c>
      <c r="D7" s="64" t="s">
        <v>1017</v>
      </c>
      <c r="E7" s="64" t="s">
        <v>1018</v>
      </c>
      <c r="F7" s="65" t="s">
        <v>1019</v>
      </c>
      <c r="G7" s="66">
        <v>15000000</v>
      </c>
      <c r="H7" s="67"/>
    </row>
    <row r="8" spans="1:8" ht="99" x14ac:dyDescent="0.3">
      <c r="A8" s="49">
        <v>2</v>
      </c>
      <c r="B8" s="49" t="s">
        <v>1020</v>
      </c>
      <c r="C8" s="64" t="s">
        <v>1021</v>
      </c>
      <c r="D8" s="64" t="s">
        <v>1022</v>
      </c>
      <c r="E8" s="64" t="s">
        <v>1023</v>
      </c>
      <c r="F8" s="65" t="s">
        <v>1024</v>
      </c>
      <c r="G8" s="66">
        <v>35000000</v>
      </c>
      <c r="H8" s="67"/>
    </row>
    <row r="9" spans="1:8" ht="82.5" x14ac:dyDescent="0.3">
      <c r="A9" s="49">
        <v>3</v>
      </c>
      <c r="B9" s="49" t="s">
        <v>1025</v>
      </c>
      <c r="C9" s="64" t="s">
        <v>1026</v>
      </c>
      <c r="D9" s="64" t="s">
        <v>1027</v>
      </c>
      <c r="E9" s="64" t="s">
        <v>1028</v>
      </c>
      <c r="F9" s="65" t="s">
        <v>1024</v>
      </c>
      <c r="G9" s="66">
        <v>35000000</v>
      </c>
      <c r="H9" s="67"/>
    </row>
    <row r="10" spans="1:8" x14ac:dyDescent="0.3">
      <c r="A10" s="101" t="s">
        <v>1029</v>
      </c>
      <c r="B10" s="101"/>
      <c r="C10" s="101"/>
      <c r="D10" s="101"/>
      <c r="E10" s="101"/>
      <c r="F10" s="101"/>
      <c r="G10" s="63">
        <f>SUM(G11:G13)</f>
        <v>70000000</v>
      </c>
      <c r="H10" s="114"/>
    </row>
    <row r="11" spans="1:8" ht="115.5" x14ac:dyDescent="0.3">
      <c r="A11" s="49">
        <v>4</v>
      </c>
      <c r="B11" s="49" t="s">
        <v>1030</v>
      </c>
      <c r="C11" s="68" t="s">
        <v>1031</v>
      </c>
      <c r="D11" s="68" t="s">
        <v>1032</v>
      </c>
      <c r="E11" s="68" t="s">
        <v>1033</v>
      </c>
      <c r="F11" s="65" t="s">
        <v>1024</v>
      </c>
      <c r="G11" s="69">
        <v>35000000</v>
      </c>
      <c r="H11" s="60"/>
    </row>
    <row r="12" spans="1:8" ht="82.5" x14ac:dyDescent="0.3">
      <c r="A12" s="49">
        <v>5</v>
      </c>
      <c r="B12" s="49" t="s">
        <v>1034</v>
      </c>
      <c r="C12" s="68" t="s">
        <v>1035</v>
      </c>
      <c r="D12" s="68" t="s">
        <v>1036</v>
      </c>
      <c r="E12" s="68" t="s">
        <v>1037</v>
      </c>
      <c r="F12" s="70" t="s">
        <v>1038</v>
      </c>
      <c r="G12" s="69">
        <v>20000000</v>
      </c>
      <c r="H12" s="60"/>
    </row>
    <row r="13" spans="1:8" ht="66" x14ac:dyDescent="0.3">
      <c r="A13" s="49">
        <v>6</v>
      </c>
      <c r="B13" s="49" t="s">
        <v>1039</v>
      </c>
      <c r="C13" s="68" t="s">
        <v>1040</v>
      </c>
      <c r="D13" s="68" t="s">
        <v>1041</v>
      </c>
      <c r="E13" s="68" t="s">
        <v>375</v>
      </c>
      <c r="F13" s="70" t="s">
        <v>1042</v>
      </c>
      <c r="G13" s="69">
        <v>15000000</v>
      </c>
      <c r="H13" s="60"/>
    </row>
    <row r="14" spans="1:8" x14ac:dyDescent="0.3">
      <c r="A14" s="101" t="s">
        <v>1008</v>
      </c>
      <c r="B14" s="101"/>
      <c r="C14" s="101"/>
      <c r="D14" s="101"/>
      <c r="E14" s="101"/>
      <c r="F14" s="101"/>
      <c r="G14" s="63">
        <f>G16+G17+G18+G19+G20</f>
        <v>135000000</v>
      </c>
      <c r="H14" s="115"/>
    </row>
    <row r="15" spans="1:8" ht="214.5" x14ac:dyDescent="0.3">
      <c r="A15" s="116">
        <v>7</v>
      </c>
      <c r="B15" s="49" t="s">
        <v>1043</v>
      </c>
      <c r="C15" s="64" t="s">
        <v>1044</v>
      </c>
      <c r="D15" s="68" t="s">
        <v>1045</v>
      </c>
      <c r="E15" s="68" t="s">
        <v>1046</v>
      </c>
      <c r="F15" s="71" t="s">
        <v>1047</v>
      </c>
      <c r="G15" s="69">
        <v>20000000</v>
      </c>
      <c r="H15" s="117"/>
    </row>
    <row r="16" spans="1:8" ht="99" x14ac:dyDescent="0.3">
      <c r="A16" s="48">
        <v>7</v>
      </c>
      <c r="B16" s="49" t="s">
        <v>1043</v>
      </c>
      <c r="C16" s="64" t="s">
        <v>1048</v>
      </c>
      <c r="D16" s="68" t="s">
        <v>1049</v>
      </c>
      <c r="E16" s="68" t="s">
        <v>1050</v>
      </c>
      <c r="F16" s="71" t="s">
        <v>1051</v>
      </c>
      <c r="G16" s="69">
        <v>35000000</v>
      </c>
      <c r="H16" s="72"/>
    </row>
    <row r="17" spans="1:8" ht="82.5" x14ac:dyDescent="0.3">
      <c r="A17" s="48">
        <v>8</v>
      </c>
      <c r="B17" s="49" t="s">
        <v>1052</v>
      </c>
      <c r="C17" s="64" t="s">
        <v>1053</v>
      </c>
      <c r="D17" s="68" t="s">
        <v>1054</v>
      </c>
      <c r="E17" s="68" t="s">
        <v>1055</v>
      </c>
      <c r="F17" s="71" t="s">
        <v>1051</v>
      </c>
      <c r="G17" s="69">
        <v>35000000</v>
      </c>
      <c r="H17" s="72"/>
    </row>
    <row r="18" spans="1:8" ht="49.5" x14ac:dyDescent="0.3">
      <c r="A18" s="48">
        <v>9</v>
      </c>
      <c r="B18" s="49" t="s">
        <v>1056</v>
      </c>
      <c r="C18" s="64" t="s">
        <v>1057</v>
      </c>
      <c r="D18" s="68" t="s">
        <v>1058</v>
      </c>
      <c r="E18" s="68" t="s">
        <v>1059</v>
      </c>
      <c r="F18" s="71" t="s">
        <v>1060</v>
      </c>
      <c r="G18" s="69">
        <v>15000000</v>
      </c>
      <c r="H18" s="72"/>
    </row>
    <row r="19" spans="1:8" ht="66" x14ac:dyDescent="0.3">
      <c r="A19" s="48">
        <v>10</v>
      </c>
      <c r="B19" s="49" t="s">
        <v>1061</v>
      </c>
      <c r="C19" s="64" t="s">
        <v>1062</v>
      </c>
      <c r="D19" s="68" t="s">
        <v>1063</v>
      </c>
      <c r="E19" s="68" t="s">
        <v>1064</v>
      </c>
      <c r="F19" s="71" t="s">
        <v>1060</v>
      </c>
      <c r="G19" s="69">
        <v>15000000</v>
      </c>
      <c r="H19" s="72"/>
    </row>
    <row r="20" spans="1:8" ht="66" x14ac:dyDescent="0.3">
      <c r="A20" s="48">
        <v>11</v>
      </c>
      <c r="B20" s="49" t="s">
        <v>1065</v>
      </c>
      <c r="C20" s="118" t="s">
        <v>1066</v>
      </c>
      <c r="D20" s="68" t="s">
        <v>1067</v>
      </c>
      <c r="E20" s="68" t="s">
        <v>964</v>
      </c>
      <c r="F20" s="71" t="s">
        <v>1051</v>
      </c>
      <c r="G20" s="69">
        <v>35000000</v>
      </c>
      <c r="H20" s="72"/>
    </row>
    <row r="21" spans="1:8" ht="18" x14ac:dyDescent="0.3">
      <c r="A21" s="102" t="s">
        <v>549</v>
      </c>
      <c r="B21" s="103"/>
      <c r="C21" s="103"/>
      <c r="D21" s="103"/>
      <c r="E21" s="103"/>
      <c r="F21" s="104"/>
      <c r="G21" s="119">
        <f>G14+G10+G6</f>
        <v>290000000</v>
      </c>
      <c r="H21" s="120"/>
    </row>
  </sheetData>
  <mergeCells count="10">
    <mergeCell ref="A6:E6"/>
    <mergeCell ref="A10:F10"/>
    <mergeCell ref="A14:F14"/>
    <mergeCell ref="A21:F21"/>
    <mergeCell ref="A1:D1"/>
    <mergeCell ref="F1:H1"/>
    <mergeCell ref="A2:D2"/>
    <mergeCell ref="F2:H2"/>
    <mergeCell ref="A3:D3"/>
    <mergeCell ref="A4:H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55" zoomScaleNormal="55" workbookViewId="0">
      <selection activeCell="H34" sqref="H34"/>
    </sheetView>
  </sheetViews>
  <sheetFormatPr defaultRowHeight="17.25" x14ac:dyDescent="0.3"/>
  <cols>
    <col min="3" max="3" width="23" customWidth="1"/>
    <col min="4" max="4" width="17.75" customWidth="1"/>
    <col min="5" max="5" width="21.125" customWidth="1"/>
    <col min="6" max="6" width="70.625" customWidth="1"/>
    <col min="7" max="7" width="30.375" customWidth="1"/>
    <col min="8" max="8" width="34.125" customWidth="1"/>
  </cols>
  <sheetData>
    <row r="1" spans="1:8" x14ac:dyDescent="0.3">
      <c r="A1" s="90" t="s">
        <v>0</v>
      </c>
      <c r="B1" s="90"/>
      <c r="C1" s="90"/>
      <c r="D1" s="90"/>
      <c r="E1" s="39"/>
      <c r="F1" s="112" t="s">
        <v>1</v>
      </c>
      <c r="G1" s="112"/>
      <c r="H1" s="112"/>
    </row>
    <row r="2" spans="1:8" x14ac:dyDescent="0.3">
      <c r="A2" s="90" t="s">
        <v>2</v>
      </c>
      <c r="B2" s="90"/>
      <c r="C2" s="90"/>
      <c r="D2" s="90"/>
      <c r="E2" s="39"/>
      <c r="F2" s="112" t="s">
        <v>1006</v>
      </c>
      <c r="G2" s="112"/>
      <c r="H2" s="112"/>
    </row>
    <row r="3" spans="1:8" x14ac:dyDescent="0.3">
      <c r="A3" s="90"/>
      <c r="B3" s="90"/>
      <c r="C3" s="90"/>
      <c r="D3" s="90"/>
      <c r="E3" s="39"/>
      <c r="F3" s="57"/>
      <c r="G3" s="58"/>
      <c r="H3" s="73"/>
    </row>
    <row r="4" spans="1:8" ht="61.5" customHeight="1" x14ac:dyDescent="0.3">
      <c r="A4" s="106" t="s">
        <v>1077</v>
      </c>
      <c r="B4" s="106"/>
      <c r="C4" s="106"/>
      <c r="D4" s="106"/>
      <c r="E4" s="106"/>
      <c r="F4" s="106"/>
      <c r="G4" s="106"/>
      <c r="H4" s="106"/>
    </row>
    <row r="5" spans="1:8" ht="31.5" x14ac:dyDescent="0.3">
      <c r="A5" s="74" t="s">
        <v>4</v>
      </c>
      <c r="B5" s="74" t="s">
        <v>5</v>
      </c>
      <c r="C5" s="74" t="s">
        <v>6</v>
      </c>
      <c r="D5" s="74" t="s">
        <v>7</v>
      </c>
      <c r="E5" s="74" t="s">
        <v>8</v>
      </c>
      <c r="F5" s="74" t="s">
        <v>9</v>
      </c>
      <c r="G5" s="75" t="s">
        <v>10</v>
      </c>
      <c r="H5" s="74" t="s">
        <v>11</v>
      </c>
    </row>
    <row r="6" spans="1:8" x14ac:dyDescent="0.3">
      <c r="A6" s="107" t="s">
        <v>1029</v>
      </c>
      <c r="B6" s="107"/>
      <c r="C6" s="107"/>
      <c r="D6" s="107"/>
      <c r="E6" s="107"/>
      <c r="F6" s="107"/>
      <c r="G6" s="76">
        <f>SUM(G7:G7)</f>
        <v>300000000</v>
      </c>
      <c r="H6" s="74"/>
    </row>
    <row r="7" spans="1:8" ht="94.5" x14ac:dyDescent="0.3">
      <c r="A7" s="77">
        <v>1</v>
      </c>
      <c r="B7" s="78"/>
      <c r="C7" s="78" t="s">
        <v>1069</v>
      </c>
      <c r="D7" s="78" t="s">
        <v>938</v>
      </c>
      <c r="E7" s="78" t="s">
        <v>1070</v>
      </c>
      <c r="F7" s="79" t="s">
        <v>1071</v>
      </c>
      <c r="G7" s="80">
        <v>300000000</v>
      </c>
      <c r="H7" s="74"/>
    </row>
    <row r="8" spans="1:8" ht="18" x14ac:dyDescent="0.3">
      <c r="A8" s="108" t="s">
        <v>1008</v>
      </c>
      <c r="B8" s="108"/>
      <c r="C8" s="108"/>
      <c r="D8" s="108"/>
      <c r="E8" s="108"/>
      <c r="F8" s="108"/>
      <c r="G8" s="81">
        <f>SUM(G9)</f>
        <v>300000000</v>
      </c>
      <c r="H8" s="82"/>
    </row>
    <row r="9" spans="1:8" ht="126" x14ac:dyDescent="0.3">
      <c r="A9" s="83">
        <v>2</v>
      </c>
      <c r="B9" s="2"/>
      <c r="C9" s="7" t="s">
        <v>1072</v>
      </c>
      <c r="D9" s="13" t="s">
        <v>1073</v>
      </c>
      <c r="E9" s="6" t="s">
        <v>1074</v>
      </c>
      <c r="F9" s="6" t="s">
        <v>1075</v>
      </c>
      <c r="G9" s="84">
        <v>300000000</v>
      </c>
      <c r="H9" s="85"/>
    </row>
    <row r="10" spans="1:8" ht="18" x14ac:dyDescent="0.3">
      <c r="A10" s="109" t="s">
        <v>549</v>
      </c>
      <c r="B10" s="110"/>
      <c r="C10" s="110"/>
      <c r="D10" s="110"/>
      <c r="E10" s="110"/>
      <c r="F10" s="111"/>
      <c r="G10" s="86" t="s">
        <v>1076</v>
      </c>
      <c r="H10" s="82"/>
    </row>
  </sheetData>
  <mergeCells count="9">
    <mergeCell ref="A6:F6"/>
    <mergeCell ref="A8:F8"/>
    <mergeCell ref="A10:F10"/>
    <mergeCell ref="A1:D1"/>
    <mergeCell ref="F1:H1"/>
    <mergeCell ref="A2:D2"/>
    <mergeCell ref="F2:H2"/>
    <mergeCell ref="A3:D3"/>
    <mergeCell ref="A4: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Cap truong</vt:lpstr>
      <vt:lpstr>CGCN</vt:lpstr>
      <vt:lpstr>HVCH-NCS</vt:lpstr>
      <vt:lpstr>NTĐ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dung</dc:creator>
  <cp:lastModifiedBy>DELL</cp:lastModifiedBy>
  <cp:lastPrinted>2024-04-04T03:30:19Z</cp:lastPrinted>
  <dcterms:created xsi:type="dcterms:W3CDTF">2024-02-29T04:48:31Z</dcterms:created>
  <dcterms:modified xsi:type="dcterms:W3CDTF">2024-08-13T02:46:30Z</dcterms:modified>
</cp:coreProperties>
</file>